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7400" windowHeight="7560" activeTab="1"/>
  </bookViews>
  <sheets>
    <sheet name="Прил. 1 доходы" sheetId="1" r:id="rId1"/>
    <sheet name="Прил.2 ведомств." sheetId="2" r:id="rId2"/>
    <sheet name="Прил.3 по разд." sheetId="3" r:id="rId3"/>
  </sheets>
  <calcPr calcId="124519"/>
</workbook>
</file>

<file path=xl/calcChain.xml><?xml version="1.0" encoding="utf-8"?>
<calcChain xmlns="http://schemas.openxmlformats.org/spreadsheetml/2006/main">
  <c r="E58" i="3"/>
  <c r="E53"/>
  <c r="E52" s="1"/>
  <c r="E37" i="2"/>
  <c r="E38"/>
  <c r="E19"/>
  <c r="E46"/>
  <c r="C35" i="1"/>
  <c r="C34" s="1"/>
  <c r="C31"/>
  <c r="E75" i="3"/>
  <c r="E74" s="1"/>
  <c r="E73" s="1"/>
  <c r="E72" s="1"/>
  <c r="E69"/>
  <c r="E67"/>
  <c r="E63"/>
  <c r="E62" s="1"/>
  <c r="E60"/>
  <c r="E50"/>
  <c r="E48"/>
  <c r="E42"/>
  <c r="E41" s="1"/>
  <c r="E40" s="1"/>
  <c r="E38"/>
  <c r="E37" s="1"/>
  <c r="E36" s="1"/>
  <c r="E32"/>
  <c r="E31" s="1"/>
  <c r="E30" s="1"/>
  <c r="E29" s="1"/>
  <c r="E27"/>
  <c r="E26" s="1"/>
  <c r="E21"/>
  <c r="E20" s="1"/>
  <c r="E19" s="1"/>
  <c r="E17"/>
  <c r="E16" s="1"/>
  <c r="E15" s="1"/>
  <c r="E59" i="2"/>
  <c r="E58" s="1"/>
  <c r="E55"/>
  <c r="E53"/>
  <c r="E50"/>
  <c r="E48"/>
  <c r="E43"/>
  <c r="E41"/>
  <c r="E34"/>
  <c r="E33" s="1"/>
  <c r="E31"/>
  <c r="E30" s="1"/>
  <c r="E27"/>
  <c r="E26" s="1"/>
  <c r="E24"/>
  <c r="E23" s="1"/>
  <c r="E17"/>
  <c r="E16" s="1"/>
  <c r="C26" i="1"/>
  <c r="C24"/>
  <c r="C21"/>
  <c r="C19" s="1"/>
  <c r="C17"/>
  <c r="C16" s="1"/>
  <c r="C14"/>
  <c r="C13" s="1"/>
  <c r="E57" i="3" l="1"/>
  <c r="E56" s="1"/>
  <c r="E45" i="2"/>
  <c r="E66" i="3"/>
  <c r="E47"/>
  <c r="E46" s="1"/>
  <c r="E45" s="1"/>
  <c r="E25"/>
  <c r="E14" s="1"/>
  <c r="E40" i="2"/>
  <c r="E15" s="1"/>
  <c r="C12" i="1"/>
  <c r="C11" s="1"/>
  <c r="E35" i="3"/>
  <c r="E55" l="1"/>
  <c r="E13" s="1"/>
  <c r="E14" i="2"/>
</calcChain>
</file>

<file path=xl/sharedStrings.xml><?xml version="1.0" encoding="utf-8"?>
<sst xmlns="http://schemas.openxmlformats.org/spreadsheetml/2006/main" count="295" uniqueCount="154">
  <si>
    <t>муниципального района Белебеевский район Республики Башкортостан</t>
  </si>
  <si>
    <t>Код бюджетной классификации Российской Федерации</t>
  </si>
  <si>
    <t xml:space="preserve">Наименование кода вида доходов
(группы, подгруппы, статьи, подстатьи,
элемента), подвида доходов, статьи
(подстатьи) классификации операций
сектора государственного управления,
относящихся к доходам бюджетов
</t>
  </si>
  <si>
    <t xml:space="preserve">Сумма (тыс. рублей) </t>
  </si>
  <si>
    <t>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</si>
  <si>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</si>
  <si>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</si>
  <si>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</si>
  <si>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</si>
  <si>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</si>
  <si>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</si>
  <si>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</si>
  <si>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</si>
  <si>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</si>
  <si>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</si>
  <si>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1 05 03000  00 0000 110</t>
  </si>
  <si>
    <t>Единый сельскохозяйственный налог</t>
  </si>
  <si>
    <t>1 05 03010 01 0000 110</t>
  </si>
  <si>
    <t>1 06 00000 00 0000 000</t>
  </si>
  <si>
    <t xml:space="preserve">НАЛОГИ НА ИМУЩЕСТВО </t>
  </si>
  <si>
    <t>1 06 01030 10 0000 110</t>
  </si>
  <si>
    <t>Налог на имущество физических лиц, взимаемый 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</si>
  <si>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</si>
  <si>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</si>
  <si>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</si>
  <si>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</si>
  <si>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</si>
  <si>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</si>
  <si>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</si>
  <si>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</si>
  <si>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1 08 04020 01 0000 110</t>
  </si>
  <si>
    <t>Государственная  пошлина  за совершение  нотариальных действий  должностными  лицами органов  местного  самоуправления,  уполномоченными  в  соответствии  с законодательными актами Российской Федерации 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</si>
  <si>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</si>
  <si>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</si>
  <si>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</si>
  <si>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</si>
  <si>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</si>
  <si>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</si>
  <si>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1 11 09045 10 0000 120</t>
  </si>
  <si>
    <t>1 13 00000 00 0000 000</t>
  </si>
  <si>
    <t>ДОХОДЫ ОТ ОКАЗАНИЯ ПЛАТНЫХ УСЛУГ (РАБОТ) И КОМПЕНСАЦИИ ЗАТРАТ ГОСУДАРСТВА</t>
  </si>
  <si>
    <t>1 13 02065 10 0000 130</t>
  </si>
  <si>
    <t>Доходы, поступающие в порядке возмещения расходов, понесенных в связи с эксплуатацией  имущества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</si>
  <si>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</si>
  <si>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</si>
  <si>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</si>
  <si>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</si>
  <si>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</si>
  <si>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</si>
  <si>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</si>
  <si>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Наименование</t>
  </si>
  <si>
    <t>Ведомство</t>
  </si>
  <si>
    <t>Цср</t>
  </si>
  <si>
    <t>ВР</t>
  </si>
  <si>
    <t>Сумма (тыс. рублей)</t>
  </si>
  <si>
    <t>0400000000</t>
  </si>
  <si>
    <t>Глава муниципального образования</t>
  </si>
  <si>
    <t>0400002030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</si>
  <si>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</si>
  <si>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</si>
  <si>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</si>
  <si>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0400002040</t>
  </si>
  <si>
    <t>Закупка товаров, работ и услуг для государственных (муниципальных) нужд</t>
  </si>
  <si>
    <t>Иные бюджетные ассигнования</t>
  </si>
  <si>
    <t>Непрограммные расходы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</si>
  <si>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</si>
  <si>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Межбюджетные трансферты</t>
  </si>
  <si>
    <t>Поисковые и аварийно- спасательные учреждения</t>
  </si>
  <si>
    <t>Мероприятия по развитию инфраструктуры объектов противопожарной службы</t>
  </si>
  <si>
    <t xml:space="preserve">Дорожное хозяйство 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</si>
  <si>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</si>
  <si>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Жилищное хозяйство</t>
  </si>
  <si>
    <t>Капитальный ремонт государственного жилищного фонда Республики Башкортостан</t>
  </si>
  <si>
    <t>Поддержка коммунального хозяйства</t>
  </si>
  <si>
    <t>Мероприятия по благоустройству территорий населенных пунктов</t>
  </si>
  <si>
    <t>9900000000</t>
  </si>
  <si>
    <t>Иные безвозмездные и безвозвратные перечисления</t>
  </si>
  <si>
    <t>9900074000</t>
  </si>
  <si>
    <t>500</t>
  </si>
  <si>
    <t>РзПр</t>
  </si>
  <si>
    <t>Цcр</t>
  </si>
  <si>
    <t>сумма (тыс.руб.)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</si>
  <si>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</si>
  <si>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</si>
  <si>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</si>
  <si>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</si>
  <si>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0104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</si>
  <si>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</si>
  <si>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</si>
  <si>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</si>
  <si>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</si>
  <si>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НАЦИОНАЛЬНАЯ БЕЗОПАСНОСТЬ И ПРАВООХРАНИТЕЛЬНАЯ ДЕЯТЕЛЬНОСТЬ 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</si>
  <si>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</si>
  <si>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</si>
  <si>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</si>
  <si>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программа «Снижение рисков и смягчение последствий чрезвычайных ситуаций природного и техногенного характера в сельском поселении Тузлукушевский сельсовет муниципального района Белебеевский район Республики Башкортостан до 2017 года</t>
  </si>
  <si>
    <t>Обеспечение пожарной безопасности</t>
  </si>
  <si>
    <t>0310</t>
  </si>
  <si>
    <t>НАЦИОНАЛЬНАЯ ЭКОНОМИКА</t>
  </si>
  <si>
    <t>0400</t>
  </si>
  <si>
    <t>0409</t>
  </si>
  <si>
    <t>ЖИЛИЩНО-КОММУНАЛЬНОЕ ХОЗЯЙСТВО</t>
  </si>
  <si>
    <t>0500</t>
  </si>
  <si>
    <t>0501</t>
  </si>
  <si>
    <t>Коммунальное хозяйство</t>
  </si>
  <si>
    <t>0502</t>
  </si>
  <si>
    <t>Благоустройство</t>
  </si>
  <si>
    <t>0503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</si>
  <si>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</si>
  <si>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</si>
  <si>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</si>
  <si>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</si>
  <si>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Приложение 1</t>
  </si>
  <si>
    <t>от "_____"____________ 2017 года №_______</t>
  </si>
  <si>
    <t>Белебеевский район Республики Башкортостан за 2016 год»</t>
  </si>
  <si>
    <t xml:space="preserve">«Об утверждении отчета об исполнении бюджета 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</si>
  <si>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</si>
  <si>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</si>
  <si>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1 13 02995 10 0000 130</t>
  </si>
  <si>
    <t>Прочие доходы от компенсации затрат бюджетов сельских поселений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</si>
  <si>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районов; Доходы бюджетов сельских поселений от возврата бюджетными учреждениями </t>
  </si>
  <si>
    <t>2 02 01001 10 0000 151</t>
  </si>
  <si>
    <t>2 02 01003 10 0000 151</t>
  </si>
  <si>
    <t>2 02 03015 10 0000 151</t>
  </si>
  <si>
    <t>2 02 04014 10 7301 151</t>
  </si>
  <si>
    <t>2 02 04999 10 7502 151</t>
  </si>
  <si>
    <t>2 02 04999 10 7503 151</t>
  </si>
  <si>
    <t>2 18 05010 10 0000 180</t>
  </si>
  <si>
    <t>Приложение 2</t>
  </si>
  <si>
    <t>040000000</t>
  </si>
  <si>
    <t>Учреждения в сфере общегосударственного управления</t>
  </si>
  <si>
    <t>Мероприятия в области жилищного хозяйства</t>
  </si>
  <si>
    <t>Проведение работ по землеустройству</t>
  </si>
  <si>
    <t>Приложение 3</t>
  </si>
  <si>
    <t>муниципального района Белебеевский район Республики Башкортостан за 2016 год"</t>
  </si>
  <si>
    <t>2</t>
  </si>
  <si>
    <t>0113</t>
  </si>
  <si>
    <t>Другие общегосударственные вопросы</t>
  </si>
  <si>
    <t>0412</t>
  </si>
  <si>
    <t>Другие вопросы в области национальной экономики</t>
  </si>
  <si>
    <t xml:space="preserve">"Об утверждении отчета об исполнении бюджета сельского поселения Донской сельсовет </t>
  </si>
  <si>
    <t xml:space="preserve">Распределение бюджетных ассигнований сельского поселения Донской сельсовет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за 2016 год  </t>
  </si>
  <si>
    <t>Муниципальная программа  «Совершенствование деятельности Администрации сельского поселения Донской сельсовет муниципального района Белебеевский район Республики Башкортостан</t>
  </si>
  <si>
    <t>Муниципальная программа «Совершенствование деятельности Администрации сельского поселения  Донской сельсовет муниципального района Белебеевский район Республики Башкортостан</t>
  </si>
  <si>
    <t>Целевая программа «Пожарная безопасность в сельском поселений Донской сельсовет муниципальном районе Белебеевский район Республики Башкортостан на 2014-2017 годы</t>
  </si>
  <si>
    <t xml:space="preserve">Муниципальная программа «Развитие автомобильных дорог в сельском поселений Донской сельсовет муниципального района Белебеевский район Республики Башкортостан </t>
  </si>
  <si>
    <t>Муниципальная программа «Модернизация и реформирование жилищно-коммунального хозяйства в сельском поселении Донской сельсовет муниципального района Белебеевский район Республики Башкортостан</t>
  </si>
  <si>
    <t xml:space="preserve">сельского поселения  Донской сельсовет муниципального района </t>
  </si>
  <si>
    <t xml:space="preserve">Ведомственная структура расходов бюджета сельского поселения Донской сельсовет  муниципального района Белебеевский район Республики Башкортостан  за 2016 год  </t>
  </si>
  <si>
    <t>Администрация сельского поселения Донской сельсовет  муниципального района Белебеевский район Республики Башкортостан</t>
  </si>
  <si>
    <t>Муниципальная программа «Снижение рисков и смягчение последствий чрезвычайных ситуаций природного и техногенного характера в сельском поселении Донской сельсовет муниципального района Белебеевский район Республики Башкортостан до 2017 года</t>
  </si>
  <si>
    <t xml:space="preserve">Доходы бюджета сельского поселения Донской сельсовет муниципального района Белебеевский район Республики Башкортостан за  2016 год по кодам классификации  доходов бюджетов
</t>
  </si>
  <si>
    <t xml:space="preserve">к проекту решения Совета сельского поселения Донской сельсовет </t>
  </si>
  <si>
    <t>к проекту решения Совета сельского поселения Донской сельсовет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</si>
</sst>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</font>
    <font>
      <b/>
      <sz val="14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4"/>
      <color rgb="FF0000FF"/>
      <name val="Times New Roman"/>
      <family val="1"/>
      <charset val="204"/>
    </font>
    <font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8" fillId="0" borderId="0"/>
  </cellStyleXfs>
  <cellXfs count="67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3" fontId="2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4" fillId="0" borderId="0" xfId="0" applyFont="1"/>
    <xf numFmtId="0" fontId="4" fillId="0" borderId="0" xfId="0" applyFont="1" applyAlignment="1">
      <alignment horizontal="left" wrapText="1"/>
    </xf>
    <xf numFmtId="4" fontId="3" fillId="0" borderId="0" xfId="0" applyNumberFormat="1" applyFont="1" applyFill="1" applyAlignment="1"/>
    <xf numFmtId="0" fontId="1" fillId="0" borderId="0" xfId="1" applyFont="1"/>
    <xf numFmtId="0" fontId="6" fillId="0" borderId="0" xfId="1" applyFont="1" applyFill="1" applyBorder="1"/>
    <xf numFmtId="0" fontId="2" fillId="0" borderId="0" xfId="1" applyFont="1" applyFill="1" applyBorder="1" applyAlignment="1">
      <alignment wrapText="1"/>
    </xf>
    <xf numFmtId="0" fontId="6" fillId="0" borderId="0" xfId="1" applyFont="1" applyFill="1" applyBorder="1" applyAlignment="1">
      <alignment wrapText="1"/>
    </xf>
    <xf numFmtId="164" fontId="6" fillId="0" borderId="0" xfId="1" applyNumberFormat="1" applyFont="1" applyFill="1" applyBorder="1" applyAlignment="1">
      <alignment wrapText="1"/>
    </xf>
    <xf numFmtId="0" fontId="6" fillId="0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1" fillId="0" borderId="0" xfId="1" applyNumberFormat="1" applyFont="1" applyFill="1" applyBorder="1" applyAlignment="1">
      <alignment wrapText="1"/>
    </xf>
    <xf numFmtId="0" fontId="1" fillId="0" borderId="0" xfId="1" applyFont="1" applyFill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7" fillId="0" borderId="0" xfId="1" applyFont="1" applyFill="1" applyBorder="1" applyAlignment="1">
      <alignment wrapText="1"/>
    </xf>
    <xf numFmtId="0" fontId="7" fillId="0" borderId="0" xfId="1" applyFont="1" applyFill="1" applyBorder="1"/>
    <xf numFmtId="49" fontId="2" fillId="0" borderId="1" xfId="1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wrapText="1"/>
    </xf>
    <xf numFmtId="49" fontId="1" fillId="0" borderId="1" xfId="1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49" fontId="6" fillId="0" borderId="0" xfId="1" applyNumberFormat="1" applyFont="1" applyFill="1" applyBorder="1" applyAlignment="1"/>
    <xf numFmtId="0" fontId="6" fillId="0" borderId="0" xfId="1" applyFont="1" applyFill="1" applyBorder="1" applyAlignment="1"/>
    <xf numFmtId="4" fontId="6" fillId="0" borderId="0" xfId="1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wrapText="1"/>
    </xf>
    <xf numFmtId="0" fontId="1" fillId="0" borderId="1" xfId="3" applyFont="1" applyBorder="1" applyAlignment="1">
      <alignment horizontal="left" vertical="top" wrapText="1"/>
    </xf>
    <xf numFmtId="4" fontId="1" fillId="0" borderId="1" xfId="3" applyNumberFormat="1" applyFont="1" applyBorder="1" applyAlignment="1">
      <alignment horizontal="right" vertical="center" shrinkToFit="1"/>
    </xf>
    <xf numFmtId="49" fontId="1" fillId="0" borderId="1" xfId="3" applyNumberFormat="1" applyFont="1" applyBorder="1" applyAlignment="1">
      <alignment horizontal="left" vertical="center" shrinkToFit="1"/>
    </xf>
    <xf numFmtId="4" fontId="6" fillId="0" borderId="0" xfId="1" applyNumberFormat="1" applyFont="1" applyFill="1" applyBorder="1"/>
    <xf numFmtId="0" fontId="9" fillId="0" borderId="1" xfId="0" applyFont="1" applyBorder="1" applyAlignment="1">
      <alignment vertical="top" wrapText="1"/>
    </xf>
    <xf numFmtId="3" fontId="6" fillId="0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vertical="top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1" fillId="0" borderId="0" xfId="1" applyFont="1" applyAlignment="1">
      <alignment horizontal="right" wrapText="1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0" fontId="6" fillId="0" borderId="3" xfId="1" applyFont="1" applyFill="1" applyBorder="1" applyAlignment="1">
      <alignment horizontal="right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wrapText="1"/>
    </xf>
    <xf numFmtId="0" fontId="7" fillId="0" borderId="2" xfId="1" applyFont="1" applyFill="1" applyBorder="1" applyAlignment="1">
      <alignment horizontal="center" wrapText="1"/>
    </xf>
    <xf numFmtId="4" fontId="7" fillId="0" borderId="4" xfId="1" applyNumberFormat="1" applyFont="1" applyFill="1" applyBorder="1" applyAlignment="1">
      <alignment horizontal="center" wrapText="1"/>
    </xf>
    <xf numFmtId="4" fontId="7" fillId="0" borderId="2" xfId="1" applyNumberFormat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right" wrapText="1"/>
    </xf>
  </cellXfs>
  <cellStyles count="4">
    <cellStyle name="Обычный" xfId="0" builtinId="0"/>
    <cellStyle name="Обычный 2" xfId="1"/>
    <cellStyle name="Обычный 3" xfId="2"/>
    <cellStyle name="Обычный_декабрь 2016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opLeftCell="A6" zoomScale="75" zoomScaleNormal="75" workbookViewId="0">
      <selection activeCell="A2" sqref="A2:C2"/>
    </sheetView>
  </sheetViews>
  <sheetFormatPr defaultRowHeight="18.75"/>
  <cols>
    <col min="1" max="1" width="28.28515625" style="2" customWidth="1"/>
    <col min="2" max="2" width="55" style="2" customWidth="1"/>
    <col min="3" max="3" width="17.140625" style="14" customWidth="1"/>
    <col min="4" max="4" width="10.7109375" style="2" customWidth="1"/>
    <col min="5" max="252" width="9.140625" style="2"/>
    <col min="253" max="253" width="28.28515625" style="2" customWidth="1"/>
    <col min="254" max="254" width="55" style="2" customWidth="1"/>
    <col min="255" max="255" width="14.140625" style="2" customWidth="1"/>
    <col min="256" max="508" width="9.140625" style="2"/>
    <col min="509" max="509" width="28.28515625" style="2" customWidth="1"/>
    <col min="510" max="510" width="55" style="2" customWidth="1"/>
    <col min="511" max="511" width="14.140625" style="2" customWidth="1"/>
    <col min="512" max="764" width="9.140625" style="2"/>
    <col min="765" max="765" width="28.28515625" style="2" customWidth="1"/>
    <col min="766" max="766" width="55" style="2" customWidth="1"/>
    <col min="767" max="767" width="14.140625" style="2" customWidth="1"/>
    <col min="768" max="1020" width="9.140625" style="2"/>
    <col min="1021" max="1021" width="28.28515625" style="2" customWidth="1"/>
    <col min="1022" max="1022" width="55" style="2" customWidth="1"/>
    <col min="1023" max="1023" width="14.140625" style="2" customWidth="1"/>
    <col min="1024" max="1276" width="9.140625" style="2"/>
    <col min="1277" max="1277" width="28.28515625" style="2" customWidth="1"/>
    <col min="1278" max="1278" width="55" style="2" customWidth="1"/>
    <col min="1279" max="1279" width="14.140625" style="2" customWidth="1"/>
    <col min="1280" max="1532" width="9.140625" style="2"/>
    <col min="1533" max="1533" width="28.28515625" style="2" customWidth="1"/>
    <col min="1534" max="1534" width="55" style="2" customWidth="1"/>
    <col min="1535" max="1535" width="14.140625" style="2" customWidth="1"/>
    <col min="1536" max="1788" width="9.140625" style="2"/>
    <col min="1789" max="1789" width="28.28515625" style="2" customWidth="1"/>
    <col min="1790" max="1790" width="55" style="2" customWidth="1"/>
    <col min="1791" max="1791" width="14.140625" style="2" customWidth="1"/>
    <col min="1792" max="2044" width="9.140625" style="2"/>
    <col min="2045" max="2045" width="28.28515625" style="2" customWidth="1"/>
    <col min="2046" max="2046" width="55" style="2" customWidth="1"/>
    <col min="2047" max="2047" width="14.140625" style="2" customWidth="1"/>
    <col min="2048" max="2300" width="9.140625" style="2"/>
    <col min="2301" max="2301" width="28.28515625" style="2" customWidth="1"/>
    <col min="2302" max="2302" width="55" style="2" customWidth="1"/>
    <col min="2303" max="2303" width="14.140625" style="2" customWidth="1"/>
    <col min="2304" max="2556" width="9.140625" style="2"/>
    <col min="2557" max="2557" width="28.28515625" style="2" customWidth="1"/>
    <col min="2558" max="2558" width="55" style="2" customWidth="1"/>
    <col min="2559" max="2559" width="14.140625" style="2" customWidth="1"/>
    <col min="2560" max="2812" width="9.140625" style="2"/>
    <col min="2813" max="2813" width="28.28515625" style="2" customWidth="1"/>
    <col min="2814" max="2814" width="55" style="2" customWidth="1"/>
    <col min="2815" max="2815" width="14.140625" style="2" customWidth="1"/>
    <col min="2816" max="3068" width="9.140625" style="2"/>
    <col min="3069" max="3069" width="28.28515625" style="2" customWidth="1"/>
    <col min="3070" max="3070" width="55" style="2" customWidth="1"/>
    <col min="3071" max="3071" width="14.140625" style="2" customWidth="1"/>
    <col min="3072" max="3324" width="9.140625" style="2"/>
    <col min="3325" max="3325" width="28.28515625" style="2" customWidth="1"/>
    <col min="3326" max="3326" width="55" style="2" customWidth="1"/>
    <col min="3327" max="3327" width="14.140625" style="2" customWidth="1"/>
    <col min="3328" max="3580" width="9.140625" style="2"/>
    <col min="3581" max="3581" width="28.28515625" style="2" customWidth="1"/>
    <col min="3582" max="3582" width="55" style="2" customWidth="1"/>
    <col min="3583" max="3583" width="14.140625" style="2" customWidth="1"/>
    <col min="3584" max="3836" width="9.140625" style="2"/>
    <col min="3837" max="3837" width="28.28515625" style="2" customWidth="1"/>
    <col min="3838" max="3838" width="55" style="2" customWidth="1"/>
    <col min="3839" max="3839" width="14.140625" style="2" customWidth="1"/>
    <col min="3840" max="4092" width="9.140625" style="2"/>
    <col min="4093" max="4093" width="28.28515625" style="2" customWidth="1"/>
    <col min="4094" max="4094" width="55" style="2" customWidth="1"/>
    <col min="4095" max="4095" width="14.140625" style="2" customWidth="1"/>
    <col min="4096" max="4348" width="9.140625" style="2"/>
    <col min="4349" max="4349" width="28.28515625" style="2" customWidth="1"/>
    <col min="4350" max="4350" width="55" style="2" customWidth="1"/>
    <col min="4351" max="4351" width="14.140625" style="2" customWidth="1"/>
    <col min="4352" max="4604" width="9.140625" style="2"/>
    <col min="4605" max="4605" width="28.28515625" style="2" customWidth="1"/>
    <col min="4606" max="4606" width="55" style="2" customWidth="1"/>
    <col min="4607" max="4607" width="14.140625" style="2" customWidth="1"/>
    <col min="4608" max="4860" width="9.140625" style="2"/>
    <col min="4861" max="4861" width="28.28515625" style="2" customWidth="1"/>
    <col min="4862" max="4862" width="55" style="2" customWidth="1"/>
    <col min="4863" max="4863" width="14.140625" style="2" customWidth="1"/>
    <col min="4864" max="5116" width="9.140625" style="2"/>
    <col min="5117" max="5117" width="28.28515625" style="2" customWidth="1"/>
    <col min="5118" max="5118" width="55" style="2" customWidth="1"/>
    <col min="5119" max="5119" width="14.140625" style="2" customWidth="1"/>
    <col min="5120" max="5372" width="9.140625" style="2"/>
    <col min="5373" max="5373" width="28.28515625" style="2" customWidth="1"/>
    <col min="5374" max="5374" width="55" style="2" customWidth="1"/>
    <col min="5375" max="5375" width="14.140625" style="2" customWidth="1"/>
    <col min="5376" max="5628" width="9.140625" style="2"/>
    <col min="5629" max="5629" width="28.28515625" style="2" customWidth="1"/>
    <col min="5630" max="5630" width="55" style="2" customWidth="1"/>
    <col min="5631" max="5631" width="14.140625" style="2" customWidth="1"/>
    <col min="5632" max="5884" width="9.140625" style="2"/>
    <col min="5885" max="5885" width="28.28515625" style="2" customWidth="1"/>
    <col min="5886" max="5886" width="55" style="2" customWidth="1"/>
    <col min="5887" max="5887" width="14.140625" style="2" customWidth="1"/>
    <col min="5888" max="6140" width="9.140625" style="2"/>
    <col min="6141" max="6141" width="28.28515625" style="2" customWidth="1"/>
    <col min="6142" max="6142" width="55" style="2" customWidth="1"/>
    <col min="6143" max="6143" width="14.140625" style="2" customWidth="1"/>
    <col min="6144" max="6396" width="9.140625" style="2"/>
    <col min="6397" max="6397" width="28.28515625" style="2" customWidth="1"/>
    <col min="6398" max="6398" width="55" style="2" customWidth="1"/>
    <col min="6399" max="6399" width="14.140625" style="2" customWidth="1"/>
    <col min="6400" max="6652" width="9.140625" style="2"/>
    <col min="6653" max="6653" width="28.28515625" style="2" customWidth="1"/>
    <col min="6654" max="6654" width="55" style="2" customWidth="1"/>
    <col min="6655" max="6655" width="14.140625" style="2" customWidth="1"/>
    <col min="6656" max="6908" width="9.140625" style="2"/>
    <col min="6909" max="6909" width="28.28515625" style="2" customWidth="1"/>
    <col min="6910" max="6910" width="55" style="2" customWidth="1"/>
    <col min="6911" max="6911" width="14.140625" style="2" customWidth="1"/>
    <col min="6912" max="7164" width="9.140625" style="2"/>
    <col min="7165" max="7165" width="28.28515625" style="2" customWidth="1"/>
    <col min="7166" max="7166" width="55" style="2" customWidth="1"/>
    <col min="7167" max="7167" width="14.140625" style="2" customWidth="1"/>
    <col min="7168" max="7420" width="9.140625" style="2"/>
    <col min="7421" max="7421" width="28.28515625" style="2" customWidth="1"/>
    <col min="7422" max="7422" width="55" style="2" customWidth="1"/>
    <col min="7423" max="7423" width="14.140625" style="2" customWidth="1"/>
    <col min="7424" max="7676" width="9.140625" style="2"/>
    <col min="7677" max="7677" width="28.28515625" style="2" customWidth="1"/>
    <col min="7678" max="7678" width="55" style="2" customWidth="1"/>
    <col min="7679" max="7679" width="14.140625" style="2" customWidth="1"/>
    <col min="7680" max="7932" width="9.140625" style="2"/>
    <col min="7933" max="7933" width="28.28515625" style="2" customWidth="1"/>
    <col min="7934" max="7934" width="55" style="2" customWidth="1"/>
    <col min="7935" max="7935" width="14.140625" style="2" customWidth="1"/>
    <col min="7936" max="8188" width="9.140625" style="2"/>
    <col min="8189" max="8189" width="28.28515625" style="2" customWidth="1"/>
    <col min="8190" max="8190" width="55" style="2" customWidth="1"/>
    <col min="8191" max="8191" width="14.140625" style="2" customWidth="1"/>
    <col min="8192" max="8444" width="9.140625" style="2"/>
    <col min="8445" max="8445" width="28.28515625" style="2" customWidth="1"/>
    <col min="8446" max="8446" width="55" style="2" customWidth="1"/>
    <col min="8447" max="8447" width="14.140625" style="2" customWidth="1"/>
    <col min="8448" max="8700" width="9.140625" style="2"/>
    <col min="8701" max="8701" width="28.28515625" style="2" customWidth="1"/>
    <col min="8702" max="8702" width="55" style="2" customWidth="1"/>
    <col min="8703" max="8703" width="14.140625" style="2" customWidth="1"/>
    <col min="8704" max="8956" width="9.140625" style="2"/>
    <col min="8957" max="8957" width="28.28515625" style="2" customWidth="1"/>
    <col min="8958" max="8958" width="55" style="2" customWidth="1"/>
    <col min="8959" max="8959" width="14.140625" style="2" customWidth="1"/>
    <col min="8960" max="9212" width="9.140625" style="2"/>
    <col min="9213" max="9213" width="28.28515625" style="2" customWidth="1"/>
    <col min="9214" max="9214" width="55" style="2" customWidth="1"/>
    <col min="9215" max="9215" width="14.140625" style="2" customWidth="1"/>
    <col min="9216" max="9468" width="9.140625" style="2"/>
    <col min="9469" max="9469" width="28.28515625" style="2" customWidth="1"/>
    <col min="9470" max="9470" width="55" style="2" customWidth="1"/>
    <col min="9471" max="9471" width="14.140625" style="2" customWidth="1"/>
    <col min="9472" max="9724" width="9.140625" style="2"/>
    <col min="9725" max="9725" width="28.28515625" style="2" customWidth="1"/>
    <col min="9726" max="9726" width="55" style="2" customWidth="1"/>
    <col min="9727" max="9727" width="14.140625" style="2" customWidth="1"/>
    <col min="9728" max="9980" width="9.140625" style="2"/>
    <col min="9981" max="9981" width="28.28515625" style="2" customWidth="1"/>
    <col min="9982" max="9982" width="55" style="2" customWidth="1"/>
    <col min="9983" max="9983" width="14.140625" style="2" customWidth="1"/>
    <col min="9984" max="10236" width="9.140625" style="2"/>
    <col min="10237" max="10237" width="28.28515625" style="2" customWidth="1"/>
    <col min="10238" max="10238" width="55" style="2" customWidth="1"/>
    <col min="10239" max="10239" width="14.140625" style="2" customWidth="1"/>
    <col min="10240" max="10492" width="9.140625" style="2"/>
    <col min="10493" max="10493" width="28.28515625" style="2" customWidth="1"/>
    <col min="10494" max="10494" width="55" style="2" customWidth="1"/>
    <col min="10495" max="10495" width="14.140625" style="2" customWidth="1"/>
    <col min="10496" max="10748" width="9.140625" style="2"/>
    <col min="10749" max="10749" width="28.28515625" style="2" customWidth="1"/>
    <col min="10750" max="10750" width="55" style="2" customWidth="1"/>
    <col min="10751" max="10751" width="14.140625" style="2" customWidth="1"/>
    <col min="10752" max="11004" width="9.140625" style="2"/>
    <col min="11005" max="11005" width="28.28515625" style="2" customWidth="1"/>
    <col min="11006" max="11006" width="55" style="2" customWidth="1"/>
    <col min="11007" max="11007" width="14.140625" style="2" customWidth="1"/>
    <col min="11008" max="11260" width="9.140625" style="2"/>
    <col min="11261" max="11261" width="28.28515625" style="2" customWidth="1"/>
    <col min="11262" max="11262" width="55" style="2" customWidth="1"/>
    <col min="11263" max="11263" width="14.140625" style="2" customWidth="1"/>
    <col min="11264" max="11516" width="9.140625" style="2"/>
    <col min="11517" max="11517" width="28.28515625" style="2" customWidth="1"/>
    <col min="11518" max="11518" width="55" style="2" customWidth="1"/>
    <col min="11519" max="11519" width="14.140625" style="2" customWidth="1"/>
    <col min="11520" max="11772" width="9.140625" style="2"/>
    <col min="11773" max="11773" width="28.28515625" style="2" customWidth="1"/>
    <col min="11774" max="11774" width="55" style="2" customWidth="1"/>
    <col min="11775" max="11775" width="14.140625" style="2" customWidth="1"/>
    <col min="11776" max="12028" width="9.140625" style="2"/>
    <col min="12029" max="12029" width="28.28515625" style="2" customWidth="1"/>
    <col min="12030" max="12030" width="55" style="2" customWidth="1"/>
    <col min="12031" max="12031" width="14.140625" style="2" customWidth="1"/>
    <col min="12032" max="12284" width="9.140625" style="2"/>
    <col min="12285" max="12285" width="28.28515625" style="2" customWidth="1"/>
    <col min="12286" max="12286" width="55" style="2" customWidth="1"/>
    <col min="12287" max="12287" width="14.140625" style="2" customWidth="1"/>
    <col min="12288" max="12540" width="9.140625" style="2"/>
    <col min="12541" max="12541" width="28.28515625" style="2" customWidth="1"/>
    <col min="12542" max="12542" width="55" style="2" customWidth="1"/>
    <col min="12543" max="12543" width="14.140625" style="2" customWidth="1"/>
    <col min="12544" max="12796" width="9.140625" style="2"/>
    <col min="12797" max="12797" width="28.28515625" style="2" customWidth="1"/>
    <col min="12798" max="12798" width="55" style="2" customWidth="1"/>
    <col min="12799" max="12799" width="14.140625" style="2" customWidth="1"/>
    <col min="12800" max="13052" width="9.140625" style="2"/>
    <col min="13053" max="13053" width="28.28515625" style="2" customWidth="1"/>
    <col min="13054" max="13054" width="55" style="2" customWidth="1"/>
    <col min="13055" max="13055" width="14.140625" style="2" customWidth="1"/>
    <col min="13056" max="13308" width="9.140625" style="2"/>
    <col min="13309" max="13309" width="28.28515625" style="2" customWidth="1"/>
    <col min="13310" max="13310" width="55" style="2" customWidth="1"/>
    <col min="13311" max="13311" width="14.140625" style="2" customWidth="1"/>
    <col min="13312" max="13564" width="9.140625" style="2"/>
    <col min="13565" max="13565" width="28.28515625" style="2" customWidth="1"/>
    <col min="13566" max="13566" width="55" style="2" customWidth="1"/>
    <col min="13567" max="13567" width="14.140625" style="2" customWidth="1"/>
    <col min="13568" max="13820" width="9.140625" style="2"/>
    <col min="13821" max="13821" width="28.28515625" style="2" customWidth="1"/>
    <col min="13822" max="13822" width="55" style="2" customWidth="1"/>
    <col min="13823" max="13823" width="14.140625" style="2" customWidth="1"/>
    <col min="13824" max="14076" width="9.140625" style="2"/>
    <col min="14077" max="14077" width="28.28515625" style="2" customWidth="1"/>
    <col min="14078" max="14078" width="55" style="2" customWidth="1"/>
    <col min="14079" max="14079" width="14.140625" style="2" customWidth="1"/>
    <col min="14080" max="14332" width="9.140625" style="2"/>
    <col min="14333" max="14333" width="28.28515625" style="2" customWidth="1"/>
    <col min="14334" max="14334" width="55" style="2" customWidth="1"/>
    <col min="14335" max="14335" width="14.140625" style="2" customWidth="1"/>
    <col min="14336" max="14588" width="9.140625" style="2"/>
    <col min="14589" max="14589" width="28.28515625" style="2" customWidth="1"/>
    <col min="14590" max="14590" width="55" style="2" customWidth="1"/>
    <col min="14591" max="14591" width="14.140625" style="2" customWidth="1"/>
    <col min="14592" max="14844" width="9.140625" style="2"/>
    <col min="14845" max="14845" width="28.28515625" style="2" customWidth="1"/>
    <col min="14846" max="14846" width="55" style="2" customWidth="1"/>
    <col min="14847" max="14847" width="14.140625" style="2" customWidth="1"/>
    <col min="14848" max="15100" width="9.140625" style="2"/>
    <col min="15101" max="15101" width="28.28515625" style="2" customWidth="1"/>
    <col min="15102" max="15102" width="55" style="2" customWidth="1"/>
    <col min="15103" max="15103" width="14.140625" style="2" customWidth="1"/>
    <col min="15104" max="15356" width="9.140625" style="2"/>
    <col min="15357" max="15357" width="28.28515625" style="2" customWidth="1"/>
    <col min="15358" max="15358" width="55" style="2" customWidth="1"/>
    <col min="15359" max="15359" width="14.140625" style="2" customWidth="1"/>
    <col min="15360" max="15612" width="9.140625" style="2"/>
    <col min="15613" max="15613" width="28.28515625" style="2" customWidth="1"/>
    <col min="15614" max="15614" width="55" style="2" customWidth="1"/>
    <col min="15615" max="15615" width="14.140625" style="2" customWidth="1"/>
    <col min="15616" max="15868" width="9.140625" style="2"/>
    <col min="15869" max="15869" width="28.28515625" style="2" customWidth="1"/>
    <col min="15870" max="15870" width="55" style="2" customWidth="1"/>
    <col min="15871" max="15871" width="14.140625" style="2" customWidth="1"/>
    <col min="15872" max="16124" width="9.140625" style="2"/>
    <col min="16125" max="16125" width="28.28515625" style="2" customWidth="1"/>
    <col min="16126" max="16126" width="55" style="2" customWidth="1"/>
    <col min="16127" max="16127" width="14.140625" style="2" customWidth="1"/>
    <col min="16128" max="16384" width="9.140625" style="2"/>
  </cols>
  <sheetData>
    <row r="1" spans="1:3" s="1" customFormat="1">
      <c r="A1" s="54" t="s">
        <v>112</v>
      </c>
      <c r="B1" s="54"/>
      <c r="C1" s="54"/>
    </row>
    <row r="2" spans="1:3" s="1" customFormat="1">
      <c r="A2" s="54" t="s">
        <v>153</v>
      </c>
      <c r="B2" s="54"/>
      <c r="C2" s="54"/>
    </row>
    <row r="3" spans="1:3" s="1" customFormat="1">
      <c r="A3" s="54" t="s">
        <v>0</v>
      </c>
      <c r="B3" s="54"/>
      <c r="C3" s="54"/>
    </row>
    <row r="4" spans="1:3" s="1" customFormat="1">
      <c r="A4" s="54" t="s">
        <v>113</v>
      </c>
      <c r="B4" s="54"/>
      <c r="C4" s="54"/>
    </row>
    <row r="5" spans="1:3" s="1" customFormat="1">
      <c r="A5" s="54" t="s">
        <v>115</v>
      </c>
      <c r="B5" s="54"/>
      <c r="C5" s="54"/>
    </row>
    <row r="6" spans="1:3" s="1" customFormat="1">
      <c r="A6" s="54" t="s">
        <v>147</v>
      </c>
      <c r="B6" s="54"/>
      <c r="C6" s="54"/>
    </row>
    <row r="7" spans="1:3" s="1" customFormat="1">
      <c r="A7" s="54" t="s">
        <v>114</v>
      </c>
      <c r="B7" s="54"/>
      <c r="C7" s="54"/>
    </row>
    <row r="8" spans="1:3" ht="96.75" customHeight="1">
      <c r="A8" s="55" t="s">
        <v>151</v>
      </c>
      <c r="B8" s="55"/>
      <c r="C8" s="55"/>
    </row>
    <row r="9" spans="1:3" ht="131.25">
      <c r="A9" s="3" t="s">
        <v>1</v>
      </c>
      <c r="B9" s="3" t="s">
        <v>2</v>
      </c>
      <c r="C9" s="4" t="s">
        <v>3</v>
      </c>
    </row>
    <row r="10" spans="1:3">
      <c r="A10" s="5">
        <v>1</v>
      </c>
      <c r="B10" s="5">
        <v>2</v>
      </c>
      <c r="C10" s="6">
        <v>3</v>
      </c>
    </row>
    <row r="11" spans="1:3">
      <c r="A11" s="7"/>
      <c r="B11" s="8" t="s">
        <v>4</v>
      </c>
      <c r="C11" s="44">
        <f>C12+C34</f>
        <v>3071045.99</v>
      </c>
    </row>
    <row r="12" spans="1:3" ht="37.5">
      <c r="A12" s="9" t="s">
        <v>5</v>
      </c>
      <c r="B12" s="8" t="s">
        <v>6</v>
      </c>
      <c r="C12" s="44">
        <f>C13+C16+C19+C24+C26+C31</f>
        <v>1924256.94</v>
      </c>
    </row>
    <row r="13" spans="1:3" ht="37.5">
      <c r="A13" s="9" t="s">
        <v>7</v>
      </c>
      <c r="B13" s="8" t="s">
        <v>8</v>
      </c>
      <c r="C13" s="44">
        <f>C14</f>
        <v>11229.69</v>
      </c>
    </row>
    <row r="14" spans="1:3">
      <c r="A14" s="10" t="s">
        <v>9</v>
      </c>
      <c r="B14" s="11" t="s">
        <v>10</v>
      </c>
      <c r="C14" s="45">
        <f>C15</f>
        <v>11229.69</v>
      </c>
    </row>
    <row r="15" spans="1:3" ht="131.25">
      <c r="A15" s="10" t="s">
        <v>11</v>
      </c>
      <c r="B15" s="11" t="s">
        <v>12</v>
      </c>
      <c r="C15" s="45">
        <v>11229.69</v>
      </c>
    </row>
    <row r="16" spans="1:3" ht="22.5" customHeight="1">
      <c r="A16" s="9" t="s">
        <v>13</v>
      </c>
      <c r="B16" s="8" t="s">
        <v>14</v>
      </c>
      <c r="C16" s="44">
        <f>C17</f>
        <v>35675.01</v>
      </c>
    </row>
    <row r="17" spans="1:3">
      <c r="A17" s="10" t="s">
        <v>15</v>
      </c>
      <c r="B17" s="11" t="s">
        <v>16</v>
      </c>
      <c r="C17" s="45">
        <f>C18</f>
        <v>35675.01</v>
      </c>
    </row>
    <row r="18" spans="1:3">
      <c r="A18" s="10" t="s">
        <v>17</v>
      </c>
      <c r="B18" s="11" t="s">
        <v>16</v>
      </c>
      <c r="C18" s="45">
        <v>35675.01</v>
      </c>
    </row>
    <row r="19" spans="1:3" ht="20.25" customHeight="1">
      <c r="A19" s="9" t="s">
        <v>18</v>
      </c>
      <c r="B19" s="8" t="s">
        <v>19</v>
      </c>
      <c r="C19" s="44">
        <f>C20+C21</f>
        <v>1876252.24</v>
      </c>
    </row>
    <row r="20" spans="1:3" ht="75">
      <c r="A20" s="10" t="s">
        <v>20</v>
      </c>
      <c r="B20" s="11" t="s">
        <v>21</v>
      </c>
      <c r="C20" s="45">
        <v>23543.42</v>
      </c>
    </row>
    <row r="21" spans="1:3">
      <c r="A21" s="10" t="s">
        <v>22</v>
      </c>
      <c r="B21" s="11" t="s">
        <v>23</v>
      </c>
      <c r="C21" s="45">
        <f>C22+C23</f>
        <v>1852708.82</v>
      </c>
    </row>
    <row r="22" spans="1:3" ht="59.25" customHeight="1">
      <c r="A22" s="10" t="s">
        <v>24</v>
      </c>
      <c r="B22" s="11" t="s">
        <v>25</v>
      </c>
      <c r="C22" s="45">
        <v>1575523.55</v>
      </c>
    </row>
    <row r="23" spans="1:3" ht="59.25" customHeight="1">
      <c r="A23" s="10" t="s">
        <v>26</v>
      </c>
      <c r="B23" s="11" t="s">
        <v>27</v>
      </c>
      <c r="C23" s="45">
        <v>277185.27</v>
      </c>
    </row>
    <row r="24" spans="1:3" s="12" customFormat="1" ht="28.5" customHeight="1">
      <c r="A24" s="9" t="s">
        <v>28</v>
      </c>
      <c r="B24" s="8" t="s">
        <v>29</v>
      </c>
      <c r="C24" s="44">
        <f>C25</f>
        <v>1100</v>
      </c>
    </row>
    <row r="25" spans="1:3" ht="131.25">
      <c r="A25" s="10" t="s">
        <v>30</v>
      </c>
      <c r="B25" s="11" t="s">
        <v>31</v>
      </c>
      <c r="C25" s="45">
        <v>1100</v>
      </c>
    </row>
    <row r="26" spans="1:3" ht="75" customHeight="1">
      <c r="A26" s="9" t="s">
        <v>32</v>
      </c>
      <c r="B26" s="8" t="s">
        <v>33</v>
      </c>
      <c r="C26" s="44">
        <f>C27</f>
        <v>0</v>
      </c>
    </row>
    <row r="27" spans="1:3" ht="153" customHeight="1">
      <c r="A27" s="10" t="s">
        <v>34</v>
      </c>
      <c r="B27" s="11" t="s">
        <v>35</v>
      </c>
      <c r="C27" s="45"/>
    </row>
    <row r="28" spans="1:3" ht="112.5">
      <c r="A28" s="10" t="s">
        <v>116</v>
      </c>
      <c r="B28" s="11" t="s">
        <v>117</v>
      </c>
      <c r="C28" s="45"/>
    </row>
    <row r="29" spans="1:3" ht="56.25">
      <c r="A29" s="10" t="s">
        <v>36</v>
      </c>
      <c r="B29" s="11" t="s">
        <v>37</v>
      </c>
      <c r="C29" s="45"/>
    </row>
    <row r="30" spans="1:3" ht="56.25">
      <c r="A30" s="10" t="s">
        <v>38</v>
      </c>
      <c r="B30" s="11" t="s">
        <v>37</v>
      </c>
      <c r="C30" s="45"/>
    </row>
    <row r="31" spans="1:3" ht="56.25">
      <c r="A31" s="9" t="s">
        <v>39</v>
      </c>
      <c r="B31" s="8" t="s">
        <v>40</v>
      </c>
      <c r="C31" s="44">
        <f>C33+C32</f>
        <v>0</v>
      </c>
    </row>
    <row r="32" spans="1:3" ht="56.25">
      <c r="A32" s="10" t="s">
        <v>41</v>
      </c>
      <c r="B32" s="11" t="s">
        <v>42</v>
      </c>
      <c r="C32" s="45"/>
    </row>
    <row r="33" spans="1:4" ht="37.5">
      <c r="A33" s="10" t="s">
        <v>118</v>
      </c>
      <c r="B33" s="11" t="s">
        <v>119</v>
      </c>
      <c r="C33" s="45"/>
    </row>
    <row r="34" spans="1:4" s="12" customFormat="1">
      <c r="A34" s="9">
        <v>2E+16</v>
      </c>
      <c r="B34" s="8" t="s">
        <v>43</v>
      </c>
      <c r="C34" s="44">
        <f>C35</f>
        <v>1146789.05</v>
      </c>
    </row>
    <row r="35" spans="1:4" s="12" customFormat="1" ht="75">
      <c r="A35" s="9">
        <v>2.02E+16</v>
      </c>
      <c r="B35" s="8" t="s">
        <v>44</v>
      </c>
      <c r="C35" s="46">
        <f>SUM(C36:C42)</f>
        <v>1146789.05</v>
      </c>
    </row>
    <row r="36" spans="1:4" ht="37.5">
      <c r="A36" s="49" t="s">
        <v>121</v>
      </c>
      <c r="B36" s="47" t="s">
        <v>45</v>
      </c>
      <c r="C36" s="48"/>
    </row>
    <row r="37" spans="1:4" s="12" customFormat="1" ht="56.25">
      <c r="A37" s="49" t="s">
        <v>122</v>
      </c>
      <c r="B37" s="47" t="s">
        <v>46</v>
      </c>
      <c r="C37" s="48">
        <v>353790</v>
      </c>
      <c r="D37" s="13"/>
    </row>
    <row r="38" spans="1:4" ht="75">
      <c r="A38" s="49" t="s">
        <v>123</v>
      </c>
      <c r="B38" s="47" t="s">
        <v>47</v>
      </c>
      <c r="C38" s="48">
        <v>57071.73</v>
      </c>
    </row>
    <row r="39" spans="1:4" ht="112.5">
      <c r="A39" s="49" t="s">
        <v>124</v>
      </c>
      <c r="B39" s="47" t="s">
        <v>48</v>
      </c>
      <c r="C39" s="48">
        <v>160000</v>
      </c>
    </row>
    <row r="40" spans="1:4" ht="42" customHeight="1">
      <c r="A40" s="49" t="s">
        <v>125</v>
      </c>
      <c r="B40" s="47" t="s">
        <v>49</v>
      </c>
      <c r="C40" s="48">
        <v>150000</v>
      </c>
    </row>
    <row r="41" spans="1:4" ht="56.25">
      <c r="A41" s="49" t="s">
        <v>126</v>
      </c>
      <c r="B41" s="47" t="s">
        <v>49</v>
      </c>
      <c r="C41" s="48">
        <v>350000</v>
      </c>
    </row>
    <row r="42" spans="1:4" ht="131.25">
      <c r="A42" s="49" t="s">
        <v>127</v>
      </c>
      <c r="B42" s="47" t="s">
        <v>120</v>
      </c>
      <c r="C42" s="48">
        <v>75927.320000000007</v>
      </c>
    </row>
  </sheetData>
  <mergeCells count="8">
    <mergeCell ref="A7:C7"/>
    <mergeCell ref="A8:C8"/>
    <mergeCell ref="A1:C1"/>
    <mergeCell ref="A2:C2"/>
    <mergeCell ref="A3:C3"/>
    <mergeCell ref="A4:C4"/>
    <mergeCell ref="A5:C5"/>
    <mergeCell ref="A6:C6"/>
  </mergeCells>
  <pageMargins left="0.9055118110236221" right="0" top="0.19685039370078741" bottom="0.19685039370078741" header="0.31496062992125984" footer="0.31496062992125984"/>
  <pageSetup paperSize="9" scale="90" fitToHeight="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zoomScale="80" zoomScaleNormal="80" workbookViewId="0">
      <selection activeCell="A2" sqref="A2:E2"/>
    </sheetView>
  </sheetViews>
  <sheetFormatPr defaultRowHeight="15.75"/>
  <cols>
    <col min="1" max="1" width="55.7109375" style="18" customWidth="1"/>
    <col min="2" max="2" width="7.5703125" style="18" customWidth="1"/>
    <col min="3" max="3" width="17.5703125" style="16" customWidth="1"/>
    <col min="4" max="4" width="8.28515625" style="16" customWidth="1"/>
    <col min="5" max="5" width="16.28515625" style="50" customWidth="1"/>
    <col min="6" max="6" width="9.5703125" style="16" bestFit="1" customWidth="1"/>
    <col min="7" max="256" width="9.140625" style="16"/>
    <col min="257" max="257" width="55.7109375" style="16" customWidth="1"/>
    <col min="258" max="258" width="14.42578125" style="16" customWidth="1"/>
    <col min="259" max="259" width="12" style="16" customWidth="1"/>
    <col min="260" max="260" width="8.28515625" style="16" customWidth="1"/>
    <col min="261" max="261" width="11.7109375" style="16" customWidth="1"/>
    <col min="262" max="262" width="9.5703125" style="16" bestFit="1" customWidth="1"/>
    <col min="263" max="512" width="9.140625" style="16"/>
    <col min="513" max="513" width="55.7109375" style="16" customWidth="1"/>
    <col min="514" max="514" width="14.42578125" style="16" customWidth="1"/>
    <col min="515" max="515" width="12" style="16" customWidth="1"/>
    <col min="516" max="516" width="8.28515625" style="16" customWidth="1"/>
    <col min="517" max="517" width="11.7109375" style="16" customWidth="1"/>
    <col min="518" max="518" width="9.5703125" style="16" bestFit="1" customWidth="1"/>
    <col min="519" max="768" width="9.140625" style="16"/>
    <col min="769" max="769" width="55.7109375" style="16" customWidth="1"/>
    <col min="770" max="770" width="14.42578125" style="16" customWidth="1"/>
    <col min="771" max="771" width="12" style="16" customWidth="1"/>
    <col min="772" max="772" width="8.28515625" style="16" customWidth="1"/>
    <col min="773" max="773" width="11.7109375" style="16" customWidth="1"/>
    <col min="774" max="774" width="9.5703125" style="16" bestFit="1" customWidth="1"/>
    <col min="775" max="1024" width="9.140625" style="16"/>
    <col min="1025" max="1025" width="55.7109375" style="16" customWidth="1"/>
    <col min="1026" max="1026" width="14.42578125" style="16" customWidth="1"/>
    <col min="1027" max="1027" width="12" style="16" customWidth="1"/>
    <col min="1028" max="1028" width="8.28515625" style="16" customWidth="1"/>
    <col min="1029" max="1029" width="11.7109375" style="16" customWidth="1"/>
    <col min="1030" max="1030" width="9.5703125" style="16" bestFit="1" customWidth="1"/>
    <col min="1031" max="1280" width="9.140625" style="16"/>
    <col min="1281" max="1281" width="55.7109375" style="16" customWidth="1"/>
    <col min="1282" max="1282" width="14.42578125" style="16" customWidth="1"/>
    <col min="1283" max="1283" width="12" style="16" customWidth="1"/>
    <col min="1284" max="1284" width="8.28515625" style="16" customWidth="1"/>
    <col min="1285" max="1285" width="11.7109375" style="16" customWidth="1"/>
    <col min="1286" max="1286" width="9.5703125" style="16" bestFit="1" customWidth="1"/>
    <col min="1287" max="1536" width="9.140625" style="16"/>
    <col min="1537" max="1537" width="55.7109375" style="16" customWidth="1"/>
    <col min="1538" max="1538" width="14.42578125" style="16" customWidth="1"/>
    <col min="1539" max="1539" width="12" style="16" customWidth="1"/>
    <col min="1540" max="1540" width="8.28515625" style="16" customWidth="1"/>
    <col min="1541" max="1541" width="11.7109375" style="16" customWidth="1"/>
    <col min="1542" max="1542" width="9.5703125" style="16" bestFit="1" customWidth="1"/>
    <col min="1543" max="1792" width="9.140625" style="16"/>
    <col min="1793" max="1793" width="55.7109375" style="16" customWidth="1"/>
    <col min="1794" max="1794" width="14.42578125" style="16" customWidth="1"/>
    <col min="1795" max="1795" width="12" style="16" customWidth="1"/>
    <col min="1796" max="1796" width="8.28515625" style="16" customWidth="1"/>
    <col min="1797" max="1797" width="11.7109375" style="16" customWidth="1"/>
    <col min="1798" max="1798" width="9.5703125" style="16" bestFit="1" customWidth="1"/>
    <col min="1799" max="2048" width="9.140625" style="16"/>
    <col min="2049" max="2049" width="55.7109375" style="16" customWidth="1"/>
    <col min="2050" max="2050" width="14.42578125" style="16" customWidth="1"/>
    <col min="2051" max="2051" width="12" style="16" customWidth="1"/>
    <col min="2052" max="2052" width="8.28515625" style="16" customWidth="1"/>
    <col min="2053" max="2053" width="11.7109375" style="16" customWidth="1"/>
    <col min="2054" max="2054" width="9.5703125" style="16" bestFit="1" customWidth="1"/>
    <col min="2055" max="2304" width="9.140625" style="16"/>
    <col min="2305" max="2305" width="55.7109375" style="16" customWidth="1"/>
    <col min="2306" max="2306" width="14.42578125" style="16" customWidth="1"/>
    <col min="2307" max="2307" width="12" style="16" customWidth="1"/>
    <col min="2308" max="2308" width="8.28515625" style="16" customWidth="1"/>
    <col min="2309" max="2309" width="11.7109375" style="16" customWidth="1"/>
    <col min="2310" max="2310" width="9.5703125" style="16" bestFit="1" customWidth="1"/>
    <col min="2311" max="2560" width="9.140625" style="16"/>
    <col min="2561" max="2561" width="55.7109375" style="16" customWidth="1"/>
    <col min="2562" max="2562" width="14.42578125" style="16" customWidth="1"/>
    <col min="2563" max="2563" width="12" style="16" customWidth="1"/>
    <col min="2564" max="2564" width="8.28515625" style="16" customWidth="1"/>
    <col min="2565" max="2565" width="11.7109375" style="16" customWidth="1"/>
    <col min="2566" max="2566" width="9.5703125" style="16" bestFit="1" customWidth="1"/>
    <col min="2567" max="2816" width="9.140625" style="16"/>
    <col min="2817" max="2817" width="55.7109375" style="16" customWidth="1"/>
    <col min="2818" max="2818" width="14.42578125" style="16" customWidth="1"/>
    <col min="2819" max="2819" width="12" style="16" customWidth="1"/>
    <col min="2820" max="2820" width="8.28515625" style="16" customWidth="1"/>
    <col min="2821" max="2821" width="11.7109375" style="16" customWidth="1"/>
    <col min="2822" max="2822" width="9.5703125" style="16" bestFit="1" customWidth="1"/>
    <col min="2823" max="3072" width="9.140625" style="16"/>
    <col min="3073" max="3073" width="55.7109375" style="16" customWidth="1"/>
    <col min="3074" max="3074" width="14.42578125" style="16" customWidth="1"/>
    <col min="3075" max="3075" width="12" style="16" customWidth="1"/>
    <col min="3076" max="3076" width="8.28515625" style="16" customWidth="1"/>
    <col min="3077" max="3077" width="11.7109375" style="16" customWidth="1"/>
    <col min="3078" max="3078" width="9.5703125" style="16" bestFit="1" customWidth="1"/>
    <col min="3079" max="3328" width="9.140625" style="16"/>
    <col min="3329" max="3329" width="55.7109375" style="16" customWidth="1"/>
    <col min="3330" max="3330" width="14.42578125" style="16" customWidth="1"/>
    <col min="3331" max="3331" width="12" style="16" customWidth="1"/>
    <col min="3332" max="3332" width="8.28515625" style="16" customWidth="1"/>
    <col min="3333" max="3333" width="11.7109375" style="16" customWidth="1"/>
    <col min="3334" max="3334" width="9.5703125" style="16" bestFit="1" customWidth="1"/>
    <col min="3335" max="3584" width="9.140625" style="16"/>
    <col min="3585" max="3585" width="55.7109375" style="16" customWidth="1"/>
    <col min="3586" max="3586" width="14.42578125" style="16" customWidth="1"/>
    <col min="3587" max="3587" width="12" style="16" customWidth="1"/>
    <col min="3588" max="3588" width="8.28515625" style="16" customWidth="1"/>
    <col min="3589" max="3589" width="11.7109375" style="16" customWidth="1"/>
    <col min="3590" max="3590" width="9.5703125" style="16" bestFit="1" customWidth="1"/>
    <col min="3591" max="3840" width="9.140625" style="16"/>
    <col min="3841" max="3841" width="55.7109375" style="16" customWidth="1"/>
    <col min="3842" max="3842" width="14.42578125" style="16" customWidth="1"/>
    <col min="3843" max="3843" width="12" style="16" customWidth="1"/>
    <col min="3844" max="3844" width="8.28515625" style="16" customWidth="1"/>
    <col min="3845" max="3845" width="11.7109375" style="16" customWidth="1"/>
    <col min="3846" max="3846" width="9.5703125" style="16" bestFit="1" customWidth="1"/>
    <col min="3847" max="4096" width="9.140625" style="16"/>
    <col min="4097" max="4097" width="55.7109375" style="16" customWidth="1"/>
    <col min="4098" max="4098" width="14.42578125" style="16" customWidth="1"/>
    <col min="4099" max="4099" width="12" style="16" customWidth="1"/>
    <col min="4100" max="4100" width="8.28515625" style="16" customWidth="1"/>
    <col min="4101" max="4101" width="11.7109375" style="16" customWidth="1"/>
    <col min="4102" max="4102" width="9.5703125" style="16" bestFit="1" customWidth="1"/>
    <col min="4103" max="4352" width="9.140625" style="16"/>
    <col min="4353" max="4353" width="55.7109375" style="16" customWidth="1"/>
    <col min="4354" max="4354" width="14.42578125" style="16" customWidth="1"/>
    <col min="4355" max="4355" width="12" style="16" customWidth="1"/>
    <col min="4356" max="4356" width="8.28515625" style="16" customWidth="1"/>
    <col min="4357" max="4357" width="11.7109375" style="16" customWidth="1"/>
    <col min="4358" max="4358" width="9.5703125" style="16" bestFit="1" customWidth="1"/>
    <col min="4359" max="4608" width="9.140625" style="16"/>
    <col min="4609" max="4609" width="55.7109375" style="16" customWidth="1"/>
    <col min="4610" max="4610" width="14.42578125" style="16" customWidth="1"/>
    <col min="4611" max="4611" width="12" style="16" customWidth="1"/>
    <col min="4612" max="4612" width="8.28515625" style="16" customWidth="1"/>
    <col min="4613" max="4613" width="11.7109375" style="16" customWidth="1"/>
    <col min="4614" max="4614" width="9.5703125" style="16" bestFit="1" customWidth="1"/>
    <col min="4615" max="4864" width="9.140625" style="16"/>
    <col min="4865" max="4865" width="55.7109375" style="16" customWidth="1"/>
    <col min="4866" max="4866" width="14.42578125" style="16" customWidth="1"/>
    <col min="4867" max="4867" width="12" style="16" customWidth="1"/>
    <col min="4868" max="4868" width="8.28515625" style="16" customWidth="1"/>
    <col min="4869" max="4869" width="11.7109375" style="16" customWidth="1"/>
    <col min="4870" max="4870" width="9.5703125" style="16" bestFit="1" customWidth="1"/>
    <col min="4871" max="5120" width="9.140625" style="16"/>
    <col min="5121" max="5121" width="55.7109375" style="16" customWidth="1"/>
    <col min="5122" max="5122" width="14.42578125" style="16" customWidth="1"/>
    <col min="5123" max="5123" width="12" style="16" customWidth="1"/>
    <col min="5124" max="5124" width="8.28515625" style="16" customWidth="1"/>
    <col min="5125" max="5125" width="11.7109375" style="16" customWidth="1"/>
    <col min="5126" max="5126" width="9.5703125" style="16" bestFit="1" customWidth="1"/>
    <col min="5127" max="5376" width="9.140625" style="16"/>
    <col min="5377" max="5377" width="55.7109375" style="16" customWidth="1"/>
    <col min="5378" max="5378" width="14.42578125" style="16" customWidth="1"/>
    <col min="5379" max="5379" width="12" style="16" customWidth="1"/>
    <col min="5380" max="5380" width="8.28515625" style="16" customWidth="1"/>
    <col min="5381" max="5381" width="11.7109375" style="16" customWidth="1"/>
    <col min="5382" max="5382" width="9.5703125" style="16" bestFit="1" customWidth="1"/>
    <col min="5383" max="5632" width="9.140625" style="16"/>
    <col min="5633" max="5633" width="55.7109375" style="16" customWidth="1"/>
    <col min="5634" max="5634" width="14.42578125" style="16" customWidth="1"/>
    <col min="5635" max="5635" width="12" style="16" customWidth="1"/>
    <col min="5636" max="5636" width="8.28515625" style="16" customWidth="1"/>
    <col min="5637" max="5637" width="11.7109375" style="16" customWidth="1"/>
    <col min="5638" max="5638" width="9.5703125" style="16" bestFit="1" customWidth="1"/>
    <col min="5639" max="5888" width="9.140625" style="16"/>
    <col min="5889" max="5889" width="55.7109375" style="16" customWidth="1"/>
    <col min="5890" max="5890" width="14.42578125" style="16" customWidth="1"/>
    <col min="5891" max="5891" width="12" style="16" customWidth="1"/>
    <col min="5892" max="5892" width="8.28515625" style="16" customWidth="1"/>
    <col min="5893" max="5893" width="11.7109375" style="16" customWidth="1"/>
    <col min="5894" max="5894" width="9.5703125" style="16" bestFit="1" customWidth="1"/>
    <col min="5895" max="6144" width="9.140625" style="16"/>
    <col min="6145" max="6145" width="55.7109375" style="16" customWidth="1"/>
    <col min="6146" max="6146" width="14.42578125" style="16" customWidth="1"/>
    <col min="6147" max="6147" width="12" style="16" customWidth="1"/>
    <col min="6148" max="6148" width="8.28515625" style="16" customWidth="1"/>
    <col min="6149" max="6149" width="11.7109375" style="16" customWidth="1"/>
    <col min="6150" max="6150" width="9.5703125" style="16" bestFit="1" customWidth="1"/>
    <col min="6151" max="6400" width="9.140625" style="16"/>
    <col min="6401" max="6401" width="55.7109375" style="16" customWidth="1"/>
    <col min="6402" max="6402" width="14.42578125" style="16" customWidth="1"/>
    <col min="6403" max="6403" width="12" style="16" customWidth="1"/>
    <col min="6404" max="6404" width="8.28515625" style="16" customWidth="1"/>
    <col min="6405" max="6405" width="11.7109375" style="16" customWidth="1"/>
    <col min="6406" max="6406" width="9.5703125" style="16" bestFit="1" customWidth="1"/>
    <col min="6407" max="6656" width="9.140625" style="16"/>
    <col min="6657" max="6657" width="55.7109375" style="16" customWidth="1"/>
    <col min="6658" max="6658" width="14.42578125" style="16" customWidth="1"/>
    <col min="6659" max="6659" width="12" style="16" customWidth="1"/>
    <col min="6660" max="6660" width="8.28515625" style="16" customWidth="1"/>
    <col min="6661" max="6661" width="11.7109375" style="16" customWidth="1"/>
    <col min="6662" max="6662" width="9.5703125" style="16" bestFit="1" customWidth="1"/>
    <col min="6663" max="6912" width="9.140625" style="16"/>
    <col min="6913" max="6913" width="55.7109375" style="16" customWidth="1"/>
    <col min="6914" max="6914" width="14.42578125" style="16" customWidth="1"/>
    <col min="6915" max="6915" width="12" style="16" customWidth="1"/>
    <col min="6916" max="6916" width="8.28515625" style="16" customWidth="1"/>
    <col min="6917" max="6917" width="11.7109375" style="16" customWidth="1"/>
    <col min="6918" max="6918" width="9.5703125" style="16" bestFit="1" customWidth="1"/>
    <col min="6919" max="7168" width="9.140625" style="16"/>
    <col min="7169" max="7169" width="55.7109375" style="16" customWidth="1"/>
    <col min="7170" max="7170" width="14.42578125" style="16" customWidth="1"/>
    <col min="7171" max="7171" width="12" style="16" customWidth="1"/>
    <col min="7172" max="7172" width="8.28515625" style="16" customWidth="1"/>
    <col min="7173" max="7173" width="11.7109375" style="16" customWidth="1"/>
    <col min="7174" max="7174" width="9.5703125" style="16" bestFit="1" customWidth="1"/>
    <col min="7175" max="7424" width="9.140625" style="16"/>
    <col min="7425" max="7425" width="55.7109375" style="16" customWidth="1"/>
    <col min="7426" max="7426" width="14.42578125" style="16" customWidth="1"/>
    <col min="7427" max="7427" width="12" style="16" customWidth="1"/>
    <col min="7428" max="7428" width="8.28515625" style="16" customWidth="1"/>
    <col min="7429" max="7429" width="11.7109375" style="16" customWidth="1"/>
    <col min="7430" max="7430" width="9.5703125" style="16" bestFit="1" customWidth="1"/>
    <col min="7431" max="7680" width="9.140625" style="16"/>
    <col min="7681" max="7681" width="55.7109375" style="16" customWidth="1"/>
    <col min="7682" max="7682" width="14.42578125" style="16" customWidth="1"/>
    <col min="7683" max="7683" width="12" style="16" customWidth="1"/>
    <col min="7684" max="7684" width="8.28515625" style="16" customWidth="1"/>
    <col min="7685" max="7685" width="11.7109375" style="16" customWidth="1"/>
    <col min="7686" max="7686" width="9.5703125" style="16" bestFit="1" customWidth="1"/>
    <col min="7687" max="7936" width="9.140625" style="16"/>
    <col min="7937" max="7937" width="55.7109375" style="16" customWidth="1"/>
    <col min="7938" max="7938" width="14.42578125" style="16" customWidth="1"/>
    <col min="7939" max="7939" width="12" style="16" customWidth="1"/>
    <col min="7940" max="7940" width="8.28515625" style="16" customWidth="1"/>
    <col min="7941" max="7941" width="11.7109375" style="16" customWidth="1"/>
    <col min="7942" max="7942" width="9.5703125" style="16" bestFit="1" customWidth="1"/>
    <col min="7943" max="8192" width="9.140625" style="16"/>
    <col min="8193" max="8193" width="55.7109375" style="16" customWidth="1"/>
    <col min="8194" max="8194" width="14.42578125" style="16" customWidth="1"/>
    <col min="8195" max="8195" width="12" style="16" customWidth="1"/>
    <col min="8196" max="8196" width="8.28515625" style="16" customWidth="1"/>
    <col min="8197" max="8197" width="11.7109375" style="16" customWidth="1"/>
    <col min="8198" max="8198" width="9.5703125" style="16" bestFit="1" customWidth="1"/>
    <col min="8199" max="8448" width="9.140625" style="16"/>
    <col min="8449" max="8449" width="55.7109375" style="16" customWidth="1"/>
    <col min="8450" max="8450" width="14.42578125" style="16" customWidth="1"/>
    <col min="8451" max="8451" width="12" style="16" customWidth="1"/>
    <col min="8452" max="8452" width="8.28515625" style="16" customWidth="1"/>
    <col min="8453" max="8453" width="11.7109375" style="16" customWidth="1"/>
    <col min="8454" max="8454" width="9.5703125" style="16" bestFit="1" customWidth="1"/>
    <col min="8455" max="8704" width="9.140625" style="16"/>
    <col min="8705" max="8705" width="55.7109375" style="16" customWidth="1"/>
    <col min="8706" max="8706" width="14.42578125" style="16" customWidth="1"/>
    <col min="8707" max="8707" width="12" style="16" customWidth="1"/>
    <col min="8708" max="8708" width="8.28515625" style="16" customWidth="1"/>
    <col min="8709" max="8709" width="11.7109375" style="16" customWidth="1"/>
    <col min="8710" max="8710" width="9.5703125" style="16" bestFit="1" customWidth="1"/>
    <col min="8711" max="8960" width="9.140625" style="16"/>
    <col min="8961" max="8961" width="55.7109375" style="16" customWidth="1"/>
    <col min="8962" max="8962" width="14.42578125" style="16" customWidth="1"/>
    <col min="8963" max="8963" width="12" style="16" customWidth="1"/>
    <col min="8964" max="8964" width="8.28515625" style="16" customWidth="1"/>
    <col min="8965" max="8965" width="11.7109375" style="16" customWidth="1"/>
    <col min="8966" max="8966" width="9.5703125" style="16" bestFit="1" customWidth="1"/>
    <col min="8967" max="9216" width="9.140625" style="16"/>
    <col min="9217" max="9217" width="55.7109375" style="16" customWidth="1"/>
    <col min="9218" max="9218" width="14.42578125" style="16" customWidth="1"/>
    <col min="9219" max="9219" width="12" style="16" customWidth="1"/>
    <col min="9220" max="9220" width="8.28515625" style="16" customWidth="1"/>
    <col min="9221" max="9221" width="11.7109375" style="16" customWidth="1"/>
    <col min="9222" max="9222" width="9.5703125" style="16" bestFit="1" customWidth="1"/>
    <col min="9223" max="9472" width="9.140625" style="16"/>
    <col min="9473" max="9473" width="55.7109375" style="16" customWidth="1"/>
    <col min="9474" max="9474" width="14.42578125" style="16" customWidth="1"/>
    <col min="9475" max="9475" width="12" style="16" customWidth="1"/>
    <col min="9476" max="9476" width="8.28515625" style="16" customWidth="1"/>
    <col min="9477" max="9477" width="11.7109375" style="16" customWidth="1"/>
    <col min="9478" max="9478" width="9.5703125" style="16" bestFit="1" customWidth="1"/>
    <col min="9479" max="9728" width="9.140625" style="16"/>
    <col min="9729" max="9729" width="55.7109375" style="16" customWidth="1"/>
    <col min="9730" max="9730" width="14.42578125" style="16" customWidth="1"/>
    <col min="9731" max="9731" width="12" style="16" customWidth="1"/>
    <col min="9732" max="9732" width="8.28515625" style="16" customWidth="1"/>
    <col min="9733" max="9733" width="11.7109375" style="16" customWidth="1"/>
    <col min="9734" max="9734" width="9.5703125" style="16" bestFit="1" customWidth="1"/>
    <col min="9735" max="9984" width="9.140625" style="16"/>
    <col min="9985" max="9985" width="55.7109375" style="16" customWidth="1"/>
    <col min="9986" max="9986" width="14.42578125" style="16" customWidth="1"/>
    <col min="9987" max="9987" width="12" style="16" customWidth="1"/>
    <col min="9988" max="9988" width="8.28515625" style="16" customWidth="1"/>
    <col min="9989" max="9989" width="11.7109375" style="16" customWidth="1"/>
    <col min="9990" max="9990" width="9.5703125" style="16" bestFit="1" customWidth="1"/>
    <col min="9991" max="10240" width="9.140625" style="16"/>
    <col min="10241" max="10241" width="55.7109375" style="16" customWidth="1"/>
    <col min="10242" max="10242" width="14.42578125" style="16" customWidth="1"/>
    <col min="10243" max="10243" width="12" style="16" customWidth="1"/>
    <col min="10244" max="10244" width="8.28515625" style="16" customWidth="1"/>
    <col min="10245" max="10245" width="11.7109375" style="16" customWidth="1"/>
    <col min="10246" max="10246" width="9.5703125" style="16" bestFit="1" customWidth="1"/>
    <col min="10247" max="10496" width="9.140625" style="16"/>
    <col min="10497" max="10497" width="55.7109375" style="16" customWidth="1"/>
    <col min="10498" max="10498" width="14.42578125" style="16" customWidth="1"/>
    <col min="10499" max="10499" width="12" style="16" customWidth="1"/>
    <col min="10500" max="10500" width="8.28515625" style="16" customWidth="1"/>
    <col min="10501" max="10501" width="11.7109375" style="16" customWidth="1"/>
    <col min="10502" max="10502" width="9.5703125" style="16" bestFit="1" customWidth="1"/>
    <col min="10503" max="10752" width="9.140625" style="16"/>
    <col min="10753" max="10753" width="55.7109375" style="16" customWidth="1"/>
    <col min="10754" max="10754" width="14.42578125" style="16" customWidth="1"/>
    <col min="10755" max="10755" width="12" style="16" customWidth="1"/>
    <col min="10756" max="10756" width="8.28515625" style="16" customWidth="1"/>
    <col min="10757" max="10757" width="11.7109375" style="16" customWidth="1"/>
    <col min="10758" max="10758" width="9.5703125" style="16" bestFit="1" customWidth="1"/>
    <col min="10759" max="11008" width="9.140625" style="16"/>
    <col min="11009" max="11009" width="55.7109375" style="16" customWidth="1"/>
    <col min="11010" max="11010" width="14.42578125" style="16" customWidth="1"/>
    <col min="11011" max="11011" width="12" style="16" customWidth="1"/>
    <col min="11012" max="11012" width="8.28515625" style="16" customWidth="1"/>
    <col min="11013" max="11013" width="11.7109375" style="16" customWidth="1"/>
    <col min="11014" max="11014" width="9.5703125" style="16" bestFit="1" customWidth="1"/>
    <col min="11015" max="11264" width="9.140625" style="16"/>
    <col min="11265" max="11265" width="55.7109375" style="16" customWidth="1"/>
    <col min="11266" max="11266" width="14.42578125" style="16" customWidth="1"/>
    <col min="11267" max="11267" width="12" style="16" customWidth="1"/>
    <col min="11268" max="11268" width="8.28515625" style="16" customWidth="1"/>
    <col min="11269" max="11269" width="11.7109375" style="16" customWidth="1"/>
    <col min="11270" max="11270" width="9.5703125" style="16" bestFit="1" customWidth="1"/>
    <col min="11271" max="11520" width="9.140625" style="16"/>
    <col min="11521" max="11521" width="55.7109375" style="16" customWidth="1"/>
    <col min="11522" max="11522" width="14.42578125" style="16" customWidth="1"/>
    <col min="11523" max="11523" width="12" style="16" customWidth="1"/>
    <col min="11524" max="11524" width="8.28515625" style="16" customWidth="1"/>
    <col min="11525" max="11525" width="11.7109375" style="16" customWidth="1"/>
    <col min="11526" max="11526" width="9.5703125" style="16" bestFit="1" customWidth="1"/>
    <col min="11527" max="11776" width="9.140625" style="16"/>
    <col min="11777" max="11777" width="55.7109375" style="16" customWidth="1"/>
    <col min="11778" max="11778" width="14.42578125" style="16" customWidth="1"/>
    <col min="11779" max="11779" width="12" style="16" customWidth="1"/>
    <col min="11780" max="11780" width="8.28515625" style="16" customWidth="1"/>
    <col min="11781" max="11781" width="11.7109375" style="16" customWidth="1"/>
    <col min="11782" max="11782" width="9.5703125" style="16" bestFit="1" customWidth="1"/>
    <col min="11783" max="12032" width="9.140625" style="16"/>
    <col min="12033" max="12033" width="55.7109375" style="16" customWidth="1"/>
    <col min="12034" max="12034" width="14.42578125" style="16" customWidth="1"/>
    <col min="12035" max="12035" width="12" style="16" customWidth="1"/>
    <col min="12036" max="12036" width="8.28515625" style="16" customWidth="1"/>
    <col min="12037" max="12037" width="11.7109375" style="16" customWidth="1"/>
    <col min="12038" max="12038" width="9.5703125" style="16" bestFit="1" customWidth="1"/>
    <col min="12039" max="12288" width="9.140625" style="16"/>
    <col min="12289" max="12289" width="55.7109375" style="16" customWidth="1"/>
    <col min="12290" max="12290" width="14.42578125" style="16" customWidth="1"/>
    <col min="12291" max="12291" width="12" style="16" customWidth="1"/>
    <col min="12292" max="12292" width="8.28515625" style="16" customWidth="1"/>
    <col min="12293" max="12293" width="11.7109375" style="16" customWidth="1"/>
    <col min="12294" max="12294" width="9.5703125" style="16" bestFit="1" customWidth="1"/>
    <col min="12295" max="12544" width="9.140625" style="16"/>
    <col min="12545" max="12545" width="55.7109375" style="16" customWidth="1"/>
    <col min="12546" max="12546" width="14.42578125" style="16" customWidth="1"/>
    <col min="12547" max="12547" width="12" style="16" customWidth="1"/>
    <col min="12548" max="12548" width="8.28515625" style="16" customWidth="1"/>
    <col min="12549" max="12549" width="11.7109375" style="16" customWidth="1"/>
    <col min="12550" max="12550" width="9.5703125" style="16" bestFit="1" customWidth="1"/>
    <col min="12551" max="12800" width="9.140625" style="16"/>
    <col min="12801" max="12801" width="55.7109375" style="16" customWidth="1"/>
    <col min="12802" max="12802" width="14.42578125" style="16" customWidth="1"/>
    <col min="12803" max="12803" width="12" style="16" customWidth="1"/>
    <col min="12804" max="12804" width="8.28515625" style="16" customWidth="1"/>
    <col min="12805" max="12805" width="11.7109375" style="16" customWidth="1"/>
    <col min="12806" max="12806" width="9.5703125" style="16" bestFit="1" customWidth="1"/>
    <col min="12807" max="13056" width="9.140625" style="16"/>
    <col min="13057" max="13057" width="55.7109375" style="16" customWidth="1"/>
    <col min="13058" max="13058" width="14.42578125" style="16" customWidth="1"/>
    <col min="13059" max="13059" width="12" style="16" customWidth="1"/>
    <col min="13060" max="13060" width="8.28515625" style="16" customWidth="1"/>
    <col min="13061" max="13061" width="11.7109375" style="16" customWidth="1"/>
    <col min="13062" max="13062" width="9.5703125" style="16" bestFit="1" customWidth="1"/>
    <col min="13063" max="13312" width="9.140625" style="16"/>
    <col min="13313" max="13313" width="55.7109375" style="16" customWidth="1"/>
    <col min="13314" max="13314" width="14.42578125" style="16" customWidth="1"/>
    <col min="13315" max="13315" width="12" style="16" customWidth="1"/>
    <col min="13316" max="13316" width="8.28515625" style="16" customWidth="1"/>
    <col min="13317" max="13317" width="11.7109375" style="16" customWidth="1"/>
    <col min="13318" max="13318" width="9.5703125" style="16" bestFit="1" customWidth="1"/>
    <col min="13319" max="13568" width="9.140625" style="16"/>
    <col min="13569" max="13569" width="55.7109375" style="16" customWidth="1"/>
    <col min="13570" max="13570" width="14.42578125" style="16" customWidth="1"/>
    <col min="13571" max="13571" width="12" style="16" customWidth="1"/>
    <col min="13572" max="13572" width="8.28515625" style="16" customWidth="1"/>
    <col min="13573" max="13573" width="11.7109375" style="16" customWidth="1"/>
    <col min="13574" max="13574" width="9.5703125" style="16" bestFit="1" customWidth="1"/>
    <col min="13575" max="13824" width="9.140625" style="16"/>
    <col min="13825" max="13825" width="55.7109375" style="16" customWidth="1"/>
    <col min="13826" max="13826" width="14.42578125" style="16" customWidth="1"/>
    <col min="13827" max="13827" width="12" style="16" customWidth="1"/>
    <col min="13828" max="13828" width="8.28515625" style="16" customWidth="1"/>
    <col min="13829" max="13829" width="11.7109375" style="16" customWidth="1"/>
    <col min="13830" max="13830" width="9.5703125" style="16" bestFit="1" customWidth="1"/>
    <col min="13831" max="14080" width="9.140625" style="16"/>
    <col min="14081" max="14081" width="55.7109375" style="16" customWidth="1"/>
    <col min="14082" max="14082" width="14.42578125" style="16" customWidth="1"/>
    <col min="14083" max="14083" width="12" style="16" customWidth="1"/>
    <col min="14084" max="14084" width="8.28515625" style="16" customWidth="1"/>
    <col min="14085" max="14085" width="11.7109375" style="16" customWidth="1"/>
    <col min="14086" max="14086" width="9.5703125" style="16" bestFit="1" customWidth="1"/>
    <col min="14087" max="14336" width="9.140625" style="16"/>
    <col min="14337" max="14337" width="55.7109375" style="16" customWidth="1"/>
    <col min="14338" max="14338" width="14.42578125" style="16" customWidth="1"/>
    <col min="14339" max="14339" width="12" style="16" customWidth="1"/>
    <col min="14340" max="14340" width="8.28515625" style="16" customWidth="1"/>
    <col min="14341" max="14341" width="11.7109375" style="16" customWidth="1"/>
    <col min="14342" max="14342" width="9.5703125" style="16" bestFit="1" customWidth="1"/>
    <col min="14343" max="14592" width="9.140625" style="16"/>
    <col min="14593" max="14593" width="55.7109375" style="16" customWidth="1"/>
    <col min="14594" max="14594" width="14.42578125" style="16" customWidth="1"/>
    <col min="14595" max="14595" width="12" style="16" customWidth="1"/>
    <col min="14596" max="14596" width="8.28515625" style="16" customWidth="1"/>
    <col min="14597" max="14597" width="11.7109375" style="16" customWidth="1"/>
    <col min="14598" max="14598" width="9.5703125" style="16" bestFit="1" customWidth="1"/>
    <col min="14599" max="14848" width="9.140625" style="16"/>
    <col min="14849" max="14849" width="55.7109375" style="16" customWidth="1"/>
    <col min="14850" max="14850" width="14.42578125" style="16" customWidth="1"/>
    <col min="14851" max="14851" width="12" style="16" customWidth="1"/>
    <col min="14852" max="14852" width="8.28515625" style="16" customWidth="1"/>
    <col min="14853" max="14853" width="11.7109375" style="16" customWidth="1"/>
    <col min="14854" max="14854" width="9.5703125" style="16" bestFit="1" customWidth="1"/>
    <col min="14855" max="15104" width="9.140625" style="16"/>
    <col min="15105" max="15105" width="55.7109375" style="16" customWidth="1"/>
    <col min="15106" max="15106" width="14.42578125" style="16" customWidth="1"/>
    <col min="15107" max="15107" width="12" style="16" customWidth="1"/>
    <col min="15108" max="15108" width="8.28515625" style="16" customWidth="1"/>
    <col min="15109" max="15109" width="11.7109375" style="16" customWidth="1"/>
    <col min="15110" max="15110" width="9.5703125" style="16" bestFit="1" customWidth="1"/>
    <col min="15111" max="15360" width="9.140625" style="16"/>
    <col min="15361" max="15361" width="55.7109375" style="16" customWidth="1"/>
    <col min="15362" max="15362" width="14.42578125" style="16" customWidth="1"/>
    <col min="15363" max="15363" width="12" style="16" customWidth="1"/>
    <col min="15364" max="15364" width="8.28515625" style="16" customWidth="1"/>
    <col min="15365" max="15365" width="11.7109375" style="16" customWidth="1"/>
    <col min="15366" max="15366" width="9.5703125" style="16" bestFit="1" customWidth="1"/>
    <col min="15367" max="15616" width="9.140625" style="16"/>
    <col min="15617" max="15617" width="55.7109375" style="16" customWidth="1"/>
    <col min="15618" max="15618" width="14.42578125" style="16" customWidth="1"/>
    <col min="15619" max="15619" width="12" style="16" customWidth="1"/>
    <col min="15620" max="15620" width="8.28515625" style="16" customWidth="1"/>
    <col min="15621" max="15621" width="11.7109375" style="16" customWidth="1"/>
    <col min="15622" max="15622" width="9.5703125" style="16" bestFit="1" customWidth="1"/>
    <col min="15623" max="15872" width="9.140625" style="16"/>
    <col min="15873" max="15873" width="55.7109375" style="16" customWidth="1"/>
    <col min="15874" max="15874" width="14.42578125" style="16" customWidth="1"/>
    <col min="15875" max="15875" width="12" style="16" customWidth="1"/>
    <col min="15876" max="15876" width="8.28515625" style="16" customWidth="1"/>
    <col min="15877" max="15877" width="11.7109375" style="16" customWidth="1"/>
    <col min="15878" max="15878" width="9.5703125" style="16" bestFit="1" customWidth="1"/>
    <col min="15879" max="16128" width="9.140625" style="16"/>
    <col min="16129" max="16129" width="55.7109375" style="16" customWidth="1"/>
    <col min="16130" max="16130" width="14.42578125" style="16" customWidth="1"/>
    <col min="16131" max="16131" width="12" style="16" customWidth="1"/>
    <col min="16132" max="16132" width="8.28515625" style="16" customWidth="1"/>
    <col min="16133" max="16133" width="11.7109375" style="16" customWidth="1"/>
    <col min="16134" max="16134" width="9.5703125" style="16" bestFit="1" customWidth="1"/>
    <col min="16135" max="16384" width="9.140625" style="16"/>
  </cols>
  <sheetData>
    <row r="1" spans="1:6" s="15" customFormat="1" ht="18.75">
      <c r="A1" s="56" t="s">
        <v>128</v>
      </c>
      <c r="B1" s="56"/>
      <c r="C1" s="56"/>
      <c r="D1" s="56"/>
      <c r="E1" s="56"/>
    </row>
    <row r="2" spans="1:6" s="15" customFormat="1" ht="18.75" customHeight="1">
      <c r="A2" s="56" t="s">
        <v>152</v>
      </c>
      <c r="B2" s="56"/>
      <c r="C2" s="56"/>
      <c r="D2" s="56"/>
      <c r="E2" s="56"/>
    </row>
    <row r="3" spans="1:6" s="15" customFormat="1" ht="18.75" customHeight="1">
      <c r="A3" s="56" t="s">
        <v>0</v>
      </c>
      <c r="B3" s="56"/>
      <c r="C3" s="56"/>
      <c r="D3" s="56"/>
      <c r="E3" s="56"/>
    </row>
    <row r="4" spans="1:6" s="15" customFormat="1" ht="18.75">
      <c r="A4" s="56" t="s">
        <v>113</v>
      </c>
      <c r="B4" s="56"/>
      <c r="C4" s="56"/>
      <c r="D4" s="56"/>
      <c r="E4" s="56"/>
    </row>
    <row r="5" spans="1:6" s="15" customFormat="1" ht="18.75" customHeight="1">
      <c r="A5" s="56" t="s">
        <v>115</v>
      </c>
      <c r="B5" s="56"/>
      <c r="C5" s="56"/>
      <c r="D5" s="56"/>
      <c r="E5" s="56"/>
    </row>
    <row r="6" spans="1:6" s="15" customFormat="1" ht="18.75" customHeight="1">
      <c r="A6" s="56" t="s">
        <v>147</v>
      </c>
      <c r="B6" s="56"/>
      <c r="C6" s="56"/>
      <c r="D6" s="56"/>
      <c r="E6" s="56"/>
    </row>
    <row r="7" spans="1:6" s="15" customFormat="1" ht="18.75" customHeight="1">
      <c r="A7" s="56" t="s">
        <v>114</v>
      </c>
      <c r="B7" s="56"/>
      <c r="C7" s="56"/>
      <c r="D7" s="56"/>
      <c r="E7" s="56"/>
    </row>
    <row r="8" spans="1:6" ht="18.75">
      <c r="A8" s="57"/>
      <c r="B8" s="57"/>
      <c r="C8" s="57"/>
      <c r="D8" s="57"/>
      <c r="E8" s="57"/>
    </row>
    <row r="9" spans="1:6" ht="54.75" customHeight="1">
      <c r="A9" s="58" t="s">
        <v>148</v>
      </c>
      <c r="B9" s="58"/>
      <c r="C9" s="58"/>
      <c r="D9" s="58"/>
      <c r="E9" s="58"/>
      <c r="F9" s="17"/>
    </row>
    <row r="10" spans="1:6" s="18" customFormat="1">
      <c r="A10" s="59"/>
      <c r="B10" s="59"/>
      <c r="C10" s="59"/>
      <c r="D10" s="59"/>
      <c r="E10" s="59"/>
    </row>
    <row r="11" spans="1:6" s="18" customFormat="1" ht="15.75" customHeight="1">
      <c r="A11" s="60" t="s">
        <v>50</v>
      </c>
      <c r="B11" s="62" t="s">
        <v>51</v>
      </c>
      <c r="C11" s="62" t="s">
        <v>52</v>
      </c>
      <c r="D11" s="62" t="s">
        <v>53</v>
      </c>
      <c r="E11" s="64" t="s">
        <v>54</v>
      </c>
      <c r="F11" s="19"/>
    </row>
    <row r="12" spans="1:6" s="18" customFormat="1" ht="29.25" customHeight="1">
      <c r="A12" s="61"/>
      <c r="B12" s="63"/>
      <c r="C12" s="63"/>
      <c r="D12" s="63"/>
      <c r="E12" s="65"/>
    </row>
    <row r="13" spans="1:6" s="18" customFormat="1">
      <c r="A13" s="20">
        <v>1</v>
      </c>
      <c r="B13" s="20">
        <v>2</v>
      </c>
      <c r="C13" s="20">
        <v>2</v>
      </c>
      <c r="D13" s="20">
        <v>3</v>
      </c>
      <c r="E13" s="52">
        <v>4</v>
      </c>
    </row>
    <row r="14" spans="1:6" s="24" customFormat="1" ht="18.75">
      <c r="A14" s="7" t="s">
        <v>4</v>
      </c>
      <c r="B14" s="21"/>
      <c r="C14" s="22"/>
      <c r="D14" s="22"/>
      <c r="E14" s="44">
        <f>E15</f>
        <v>2757861.8800000004</v>
      </c>
      <c r="F14" s="23"/>
    </row>
    <row r="15" spans="1:6" s="18" customFormat="1" ht="75">
      <c r="A15" s="7" t="s">
        <v>149</v>
      </c>
      <c r="B15" s="21">
        <v>791</v>
      </c>
      <c r="C15" s="22"/>
      <c r="D15" s="22"/>
      <c r="E15" s="44">
        <f>E16+E23+E26+E33+E37+E40+E45+E58</f>
        <v>2757861.8800000004</v>
      </c>
      <c r="F15" s="19"/>
    </row>
    <row r="16" spans="1:6" s="18" customFormat="1" ht="112.5">
      <c r="A16" s="51" t="s">
        <v>142</v>
      </c>
      <c r="B16" s="21">
        <v>791</v>
      </c>
      <c r="C16" s="25" t="s">
        <v>129</v>
      </c>
      <c r="D16" s="22"/>
      <c r="E16" s="44">
        <f>E17+E19</f>
        <v>1542095.77</v>
      </c>
      <c r="F16" s="19"/>
    </row>
    <row r="17" spans="1:6" s="18" customFormat="1" ht="18.75">
      <c r="A17" s="26" t="s">
        <v>56</v>
      </c>
      <c r="B17" s="32">
        <v>791</v>
      </c>
      <c r="C17" s="27" t="s">
        <v>57</v>
      </c>
      <c r="D17" s="28"/>
      <c r="E17" s="45">
        <f>E18</f>
        <v>496955.97</v>
      </c>
      <c r="F17" s="29"/>
    </row>
    <row r="18" spans="1:6" s="18" customFormat="1" ht="95.25" customHeight="1">
      <c r="A18" s="26" t="s">
        <v>58</v>
      </c>
      <c r="B18" s="32">
        <v>791</v>
      </c>
      <c r="C18" s="27" t="s">
        <v>57</v>
      </c>
      <c r="D18" s="28">
        <v>100</v>
      </c>
      <c r="E18" s="45">
        <v>496955.97</v>
      </c>
    </row>
    <row r="19" spans="1:6" s="18" customFormat="1" ht="37.5">
      <c r="A19" s="26" t="s">
        <v>60</v>
      </c>
      <c r="B19" s="32">
        <v>791</v>
      </c>
      <c r="C19" s="27" t="s">
        <v>61</v>
      </c>
      <c r="D19" s="28"/>
      <c r="E19" s="45">
        <f>E20+E21+E22</f>
        <v>1045139.8</v>
      </c>
    </row>
    <row r="20" spans="1:6" s="18" customFormat="1" ht="98.25" customHeight="1">
      <c r="A20" s="26" t="s">
        <v>58</v>
      </c>
      <c r="B20" s="32">
        <v>791</v>
      </c>
      <c r="C20" s="27" t="s">
        <v>61</v>
      </c>
      <c r="D20" s="28">
        <v>100</v>
      </c>
      <c r="E20" s="45">
        <v>765731.29</v>
      </c>
      <c r="F20" s="30"/>
    </row>
    <row r="21" spans="1:6" s="18" customFormat="1" ht="37.5">
      <c r="A21" s="26" t="s">
        <v>62</v>
      </c>
      <c r="B21" s="32">
        <v>791</v>
      </c>
      <c r="C21" s="27" t="s">
        <v>61</v>
      </c>
      <c r="D21" s="28">
        <v>200</v>
      </c>
      <c r="E21" s="45">
        <v>237496.12</v>
      </c>
      <c r="F21" s="16"/>
    </row>
    <row r="22" spans="1:6" s="18" customFormat="1" ht="18.75">
      <c r="A22" s="26" t="s">
        <v>63</v>
      </c>
      <c r="B22" s="32">
        <v>791</v>
      </c>
      <c r="C22" s="27" t="s">
        <v>61</v>
      </c>
      <c r="D22" s="28">
        <v>800</v>
      </c>
      <c r="E22" s="45">
        <v>41912.39</v>
      </c>
      <c r="F22" s="16"/>
    </row>
    <row r="23" spans="1:6" s="29" customFormat="1" ht="18.75">
      <c r="A23" s="7" t="s">
        <v>64</v>
      </c>
      <c r="B23" s="21">
        <v>791</v>
      </c>
      <c r="C23" s="22">
        <v>990000000</v>
      </c>
      <c r="D23" s="22"/>
      <c r="E23" s="44">
        <f>E24</f>
        <v>31205.4</v>
      </c>
      <c r="F23" s="30"/>
    </row>
    <row r="24" spans="1:6" s="18" customFormat="1" ht="37.5">
      <c r="A24" s="26" t="s">
        <v>130</v>
      </c>
      <c r="B24" s="32">
        <v>791</v>
      </c>
      <c r="C24" s="28">
        <v>9900002990</v>
      </c>
      <c r="D24" s="28"/>
      <c r="E24" s="45">
        <f>E25</f>
        <v>31205.4</v>
      </c>
      <c r="F24" s="16"/>
    </row>
    <row r="25" spans="1:6" s="18" customFormat="1" ht="94.5" customHeight="1">
      <c r="A25" s="26" t="s">
        <v>58</v>
      </c>
      <c r="B25" s="32">
        <v>791</v>
      </c>
      <c r="C25" s="28">
        <v>9900002990</v>
      </c>
      <c r="D25" s="28">
        <v>100</v>
      </c>
      <c r="E25" s="45">
        <v>31205.4</v>
      </c>
      <c r="F25" s="16"/>
    </row>
    <row r="26" spans="1:6" s="18" customFormat="1" ht="18.75">
      <c r="A26" s="7" t="s">
        <v>64</v>
      </c>
      <c r="B26" s="32">
        <v>791</v>
      </c>
      <c r="C26" s="22">
        <v>990000000</v>
      </c>
      <c r="D26" s="22"/>
      <c r="E26" s="44">
        <f>E27</f>
        <v>57071.73</v>
      </c>
      <c r="F26" s="16"/>
    </row>
    <row r="27" spans="1:6" s="30" customFormat="1" ht="75">
      <c r="A27" s="26" t="s">
        <v>65</v>
      </c>
      <c r="B27" s="32">
        <v>791</v>
      </c>
      <c r="C27" s="28">
        <v>9900051180</v>
      </c>
      <c r="D27" s="28"/>
      <c r="E27" s="45">
        <f>E28+E29</f>
        <v>57071.73</v>
      </c>
      <c r="F27" s="16"/>
    </row>
    <row r="28" spans="1:6" ht="112.5">
      <c r="A28" s="26" t="s">
        <v>58</v>
      </c>
      <c r="B28" s="32">
        <v>791</v>
      </c>
      <c r="C28" s="28">
        <v>9900051180</v>
      </c>
      <c r="D28" s="28">
        <v>100</v>
      </c>
      <c r="E28" s="45">
        <v>50191.73</v>
      </c>
      <c r="F28" s="30"/>
    </row>
    <row r="29" spans="1:6" ht="37.5">
      <c r="A29" s="26" t="s">
        <v>62</v>
      </c>
      <c r="B29" s="32">
        <v>791</v>
      </c>
      <c r="C29" s="28">
        <v>9900051180</v>
      </c>
      <c r="D29" s="28">
        <v>200</v>
      </c>
      <c r="E29" s="45">
        <v>6880</v>
      </c>
    </row>
    <row r="30" spans="1:6" ht="0.75" customHeight="1">
      <c r="A30" s="7" t="s">
        <v>150</v>
      </c>
      <c r="B30" s="32">
        <v>791</v>
      </c>
      <c r="C30" s="28">
        <v>9900051180</v>
      </c>
      <c r="D30" s="22"/>
      <c r="E30" s="44">
        <f>E31</f>
        <v>0</v>
      </c>
    </row>
    <row r="31" spans="1:6" ht="37.5" hidden="1">
      <c r="A31" s="26" t="s">
        <v>67</v>
      </c>
      <c r="B31" s="32">
        <v>791</v>
      </c>
      <c r="C31" s="28">
        <v>9900051180</v>
      </c>
      <c r="D31" s="28"/>
      <c r="E31" s="45">
        <f>E32</f>
        <v>0</v>
      </c>
      <c r="F31" s="30"/>
    </row>
    <row r="32" spans="1:6" ht="37.5" hidden="1">
      <c r="A32" s="26" t="s">
        <v>62</v>
      </c>
      <c r="B32" s="32">
        <v>791</v>
      </c>
      <c r="C32" s="28">
        <v>9900051180</v>
      </c>
      <c r="D32" s="28">
        <v>200</v>
      </c>
      <c r="E32" s="45"/>
    </row>
    <row r="33" spans="1:6" s="30" customFormat="1" ht="98.25" customHeight="1">
      <c r="A33" s="51" t="s">
        <v>144</v>
      </c>
      <c r="B33" s="21">
        <v>791</v>
      </c>
      <c r="C33" s="22">
        <v>220000000</v>
      </c>
      <c r="D33" s="22"/>
      <c r="E33" s="44">
        <f>E34</f>
        <v>0</v>
      </c>
    </row>
    <row r="34" spans="1:6" ht="37.5">
      <c r="A34" s="26" t="s">
        <v>68</v>
      </c>
      <c r="B34" s="32">
        <v>791</v>
      </c>
      <c r="C34" s="28">
        <v>2200024300</v>
      </c>
      <c r="D34" s="28"/>
      <c r="E34" s="45">
        <f>E35+E36</f>
        <v>0</v>
      </c>
      <c r="F34" s="30"/>
    </row>
    <row r="35" spans="1:6" s="30" customFormat="1" ht="102.75" customHeight="1">
      <c r="A35" s="26" t="s">
        <v>58</v>
      </c>
      <c r="B35" s="32">
        <v>791</v>
      </c>
      <c r="C35" s="28">
        <v>2200024300</v>
      </c>
      <c r="D35" s="28">
        <v>100</v>
      </c>
      <c r="E35" s="45">
        <v>0</v>
      </c>
      <c r="F35" s="16"/>
    </row>
    <row r="36" spans="1:6" ht="37.5">
      <c r="A36" s="26" t="s">
        <v>62</v>
      </c>
      <c r="B36" s="32">
        <v>791</v>
      </c>
      <c r="C36" s="28">
        <v>2200024300</v>
      </c>
      <c r="D36" s="28">
        <v>200</v>
      </c>
      <c r="E36" s="45">
        <v>0</v>
      </c>
    </row>
    <row r="37" spans="1:6" s="30" customFormat="1" ht="18.75">
      <c r="A37" s="7" t="s">
        <v>64</v>
      </c>
      <c r="B37" s="21">
        <v>791</v>
      </c>
      <c r="C37" s="22">
        <v>990000000</v>
      </c>
      <c r="D37" s="22"/>
      <c r="E37" s="44">
        <f>E38</f>
        <v>50000</v>
      </c>
    </row>
    <row r="38" spans="1:6" s="30" customFormat="1" ht="18.75">
      <c r="A38" s="26" t="s">
        <v>132</v>
      </c>
      <c r="B38" s="32">
        <v>791</v>
      </c>
      <c r="C38" s="28">
        <v>9900003330</v>
      </c>
      <c r="D38" s="22"/>
      <c r="E38" s="45">
        <f>E39</f>
        <v>50000</v>
      </c>
    </row>
    <row r="39" spans="1:6" ht="37.5">
      <c r="A39" s="26" t="s">
        <v>62</v>
      </c>
      <c r="B39" s="32">
        <v>791</v>
      </c>
      <c r="C39" s="28">
        <v>9900003330</v>
      </c>
      <c r="D39" s="28">
        <v>200</v>
      </c>
      <c r="E39" s="45">
        <v>50000</v>
      </c>
    </row>
    <row r="40" spans="1:6" s="30" customFormat="1" ht="93.75">
      <c r="A40" s="51" t="s">
        <v>145</v>
      </c>
      <c r="B40" s="21">
        <v>791</v>
      </c>
      <c r="C40" s="22">
        <v>210000000</v>
      </c>
      <c r="D40" s="22"/>
      <c r="E40" s="44">
        <f>E41+E43</f>
        <v>510000</v>
      </c>
    </row>
    <row r="41" spans="1:6" s="30" customFormat="1" ht="18.75">
      <c r="A41" s="26" t="s">
        <v>69</v>
      </c>
      <c r="B41" s="32">
        <v>791</v>
      </c>
      <c r="C41" s="28">
        <v>2100003150</v>
      </c>
      <c r="D41" s="28"/>
      <c r="E41" s="45">
        <f>E42</f>
        <v>160000</v>
      </c>
      <c r="F41" s="16"/>
    </row>
    <row r="42" spans="1:6" ht="37.5">
      <c r="A42" s="26" t="s">
        <v>62</v>
      </c>
      <c r="B42" s="32">
        <v>791</v>
      </c>
      <c r="C42" s="28">
        <v>2100003150</v>
      </c>
      <c r="D42" s="28">
        <v>200</v>
      </c>
      <c r="E42" s="45">
        <v>160000</v>
      </c>
    </row>
    <row r="43" spans="1:6" ht="93.75">
      <c r="A43" s="26" t="s">
        <v>70</v>
      </c>
      <c r="B43" s="32">
        <v>791</v>
      </c>
      <c r="C43" s="28">
        <v>21000074040</v>
      </c>
      <c r="D43" s="28"/>
      <c r="E43" s="45">
        <f>E44</f>
        <v>350000</v>
      </c>
      <c r="F43" s="30"/>
    </row>
    <row r="44" spans="1:6" ht="37.5">
      <c r="A44" s="26" t="s">
        <v>62</v>
      </c>
      <c r="B44" s="32">
        <v>791</v>
      </c>
      <c r="C44" s="28">
        <v>21000074040</v>
      </c>
      <c r="D44" s="28">
        <v>200</v>
      </c>
      <c r="E44" s="45">
        <v>350000</v>
      </c>
    </row>
    <row r="45" spans="1:6" s="30" customFormat="1" ht="112.5">
      <c r="A45" s="51" t="s">
        <v>146</v>
      </c>
      <c r="B45" s="21">
        <v>791</v>
      </c>
      <c r="C45" s="22">
        <v>200000000</v>
      </c>
      <c r="D45" s="22"/>
      <c r="E45" s="44">
        <f>E46+E48+E50+E53+E55</f>
        <v>551921.01</v>
      </c>
    </row>
    <row r="46" spans="1:6" ht="20.25" customHeight="1">
      <c r="A46" s="26" t="s">
        <v>131</v>
      </c>
      <c r="B46" s="32">
        <v>791</v>
      </c>
      <c r="C46" s="28">
        <v>2000003530</v>
      </c>
      <c r="D46" s="28"/>
      <c r="E46" s="45">
        <f>E47</f>
        <v>0</v>
      </c>
    </row>
    <row r="47" spans="1:6" s="30" customFormat="1" ht="37.5">
      <c r="A47" s="26" t="s">
        <v>62</v>
      </c>
      <c r="B47" s="32">
        <v>791</v>
      </c>
      <c r="C47" s="28">
        <v>2000003530</v>
      </c>
      <c r="D47" s="28">
        <v>200</v>
      </c>
      <c r="E47" s="45">
        <v>0</v>
      </c>
      <c r="F47" s="16"/>
    </row>
    <row r="48" spans="1:6" s="30" customFormat="1" ht="39" customHeight="1">
      <c r="A48" s="26" t="s">
        <v>72</v>
      </c>
      <c r="B48" s="32">
        <v>791</v>
      </c>
      <c r="C48" s="28">
        <v>2000003610</v>
      </c>
      <c r="D48" s="28"/>
      <c r="E48" s="45">
        <f>E49</f>
        <v>0</v>
      </c>
      <c r="F48" s="16"/>
    </row>
    <row r="49" spans="1:6" ht="37.5">
      <c r="A49" s="26" t="s">
        <v>62</v>
      </c>
      <c r="B49" s="32">
        <v>791</v>
      </c>
      <c r="C49" s="28">
        <v>2000003610</v>
      </c>
      <c r="D49" s="28">
        <v>200</v>
      </c>
      <c r="E49" s="45">
        <v>0</v>
      </c>
    </row>
    <row r="50" spans="1:6" ht="18.75">
      <c r="A50" s="26" t="s">
        <v>73</v>
      </c>
      <c r="B50" s="32">
        <v>791</v>
      </c>
      <c r="C50" s="28">
        <v>2000003560</v>
      </c>
      <c r="D50" s="28"/>
      <c r="E50" s="45">
        <f>E51+E52</f>
        <v>72565.240000000005</v>
      </c>
    </row>
    <row r="51" spans="1:6" s="30" customFormat="1" ht="37.5">
      <c r="A51" s="26" t="s">
        <v>62</v>
      </c>
      <c r="B51" s="32">
        <v>791</v>
      </c>
      <c r="C51" s="28">
        <v>2000003560</v>
      </c>
      <c r="D51" s="28">
        <v>200</v>
      </c>
      <c r="E51" s="45">
        <v>72565.240000000005</v>
      </c>
      <c r="F51" s="16"/>
    </row>
    <row r="52" spans="1:6" s="30" customFormat="1" ht="18.75">
      <c r="A52" s="26" t="s">
        <v>63</v>
      </c>
      <c r="B52" s="32">
        <v>791</v>
      </c>
      <c r="C52" s="28">
        <v>2000003560</v>
      </c>
      <c r="D52" s="28">
        <v>800</v>
      </c>
      <c r="E52" s="45"/>
      <c r="F52" s="16"/>
    </row>
    <row r="53" spans="1:6" ht="93.75">
      <c r="A53" s="26" t="s">
        <v>70</v>
      </c>
      <c r="B53" s="32">
        <v>791</v>
      </c>
      <c r="C53" s="28">
        <v>2000074040</v>
      </c>
      <c r="D53" s="28"/>
      <c r="E53" s="45">
        <f>E54</f>
        <v>150000</v>
      </c>
    </row>
    <row r="54" spans="1:6" ht="37.5">
      <c r="A54" s="26" t="s">
        <v>62</v>
      </c>
      <c r="B54" s="32">
        <v>791</v>
      </c>
      <c r="C54" s="28">
        <v>2000074040</v>
      </c>
      <c r="D54" s="28">
        <v>200</v>
      </c>
      <c r="E54" s="45">
        <v>150000</v>
      </c>
    </row>
    <row r="55" spans="1:6" s="30" customFormat="1" ht="37.5">
      <c r="A55" s="26" t="s">
        <v>74</v>
      </c>
      <c r="B55" s="32">
        <v>791</v>
      </c>
      <c r="C55" s="28">
        <v>2000006050</v>
      </c>
      <c r="D55" s="28"/>
      <c r="E55" s="45">
        <f>E56+E57</f>
        <v>329355.77</v>
      </c>
      <c r="F55" s="16"/>
    </row>
    <row r="56" spans="1:6" ht="96.75" customHeight="1">
      <c r="A56" s="26" t="s">
        <v>58</v>
      </c>
      <c r="B56" s="32">
        <v>791</v>
      </c>
      <c r="C56" s="28">
        <v>2000006050</v>
      </c>
      <c r="D56" s="28">
        <v>100</v>
      </c>
      <c r="E56" s="45">
        <v>118963.79</v>
      </c>
    </row>
    <row r="57" spans="1:6" ht="37.5">
      <c r="A57" s="26" t="s">
        <v>62</v>
      </c>
      <c r="B57" s="32">
        <v>791</v>
      </c>
      <c r="C57" s="28">
        <v>2000006050</v>
      </c>
      <c r="D57" s="28">
        <v>200</v>
      </c>
      <c r="E57" s="45">
        <v>210391.98</v>
      </c>
      <c r="F57" s="30"/>
    </row>
    <row r="58" spans="1:6" s="30" customFormat="1" ht="18.75">
      <c r="A58" s="7" t="s">
        <v>64</v>
      </c>
      <c r="B58" s="21">
        <v>791</v>
      </c>
      <c r="C58" s="31" t="s">
        <v>75</v>
      </c>
      <c r="D58" s="31"/>
      <c r="E58" s="44">
        <f>E59</f>
        <v>15567.97</v>
      </c>
      <c r="F58" s="16"/>
    </row>
    <row r="59" spans="1:6" ht="37.5">
      <c r="A59" s="32" t="s">
        <v>76</v>
      </c>
      <c r="B59" s="32">
        <v>791</v>
      </c>
      <c r="C59" s="33" t="s">
        <v>77</v>
      </c>
      <c r="D59" s="33"/>
      <c r="E59" s="45">
        <f>E60</f>
        <v>15567.97</v>
      </c>
    </row>
    <row r="60" spans="1:6" ht="18.75">
      <c r="A60" s="32" t="s">
        <v>66</v>
      </c>
      <c r="B60" s="32">
        <v>791</v>
      </c>
      <c r="C60" s="33" t="s">
        <v>77</v>
      </c>
      <c r="D60" s="33" t="s">
        <v>78</v>
      </c>
      <c r="E60" s="45">
        <v>15567.97</v>
      </c>
    </row>
  </sheetData>
  <mergeCells count="15">
    <mergeCell ref="A7:E7"/>
    <mergeCell ref="A8:E8"/>
    <mergeCell ref="A9:E9"/>
    <mergeCell ref="A10:E10"/>
    <mergeCell ref="A11:A12"/>
    <mergeCell ref="B11:B12"/>
    <mergeCell ref="C11:C12"/>
    <mergeCell ref="D11:D12"/>
    <mergeCell ref="E11:E12"/>
    <mergeCell ref="A6:E6"/>
    <mergeCell ref="A1:E1"/>
    <mergeCell ref="A2:E2"/>
    <mergeCell ref="A3:E3"/>
    <mergeCell ref="A4:E4"/>
    <mergeCell ref="A5:E5"/>
  </mergeCells>
  <pageMargins left="0.78740157480314965" right="0.23622047244094491" top="0.19685039370078741" bottom="0.19685039370078741" header="0.27559055118110237" footer="0.51181102362204722"/>
  <pageSetup paperSize="9" scale="59" fitToHeight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zoomScale="80" zoomScaleNormal="80" workbookViewId="0">
      <selection activeCell="A2" sqref="A2:E2"/>
    </sheetView>
  </sheetViews>
  <sheetFormatPr defaultRowHeight="15.75"/>
  <cols>
    <col min="1" max="1" width="55.7109375" style="18" customWidth="1"/>
    <col min="2" max="2" width="12" style="40" customWidth="1"/>
    <col min="3" max="3" width="21.42578125" style="41" customWidth="1"/>
    <col min="4" max="4" width="8.28515625" style="41" customWidth="1"/>
    <col min="5" max="5" width="16" style="42" customWidth="1"/>
    <col min="6" max="6" width="9.5703125" style="16" bestFit="1" customWidth="1"/>
    <col min="7" max="256" width="9.140625" style="16"/>
    <col min="257" max="257" width="55.7109375" style="16" customWidth="1"/>
    <col min="258" max="259" width="12" style="16" customWidth="1"/>
    <col min="260" max="260" width="8.28515625" style="16" customWidth="1"/>
    <col min="261" max="261" width="11.7109375" style="16" customWidth="1"/>
    <col min="262" max="262" width="9.5703125" style="16" bestFit="1" customWidth="1"/>
    <col min="263" max="512" width="9.140625" style="16"/>
    <col min="513" max="513" width="55.7109375" style="16" customWidth="1"/>
    <col min="514" max="515" width="12" style="16" customWidth="1"/>
    <col min="516" max="516" width="8.28515625" style="16" customWidth="1"/>
    <col min="517" max="517" width="11.7109375" style="16" customWidth="1"/>
    <col min="518" max="518" width="9.5703125" style="16" bestFit="1" customWidth="1"/>
    <col min="519" max="768" width="9.140625" style="16"/>
    <col min="769" max="769" width="55.7109375" style="16" customWidth="1"/>
    <col min="770" max="771" width="12" style="16" customWidth="1"/>
    <col min="772" max="772" width="8.28515625" style="16" customWidth="1"/>
    <col min="773" max="773" width="11.7109375" style="16" customWidth="1"/>
    <col min="774" max="774" width="9.5703125" style="16" bestFit="1" customWidth="1"/>
    <col min="775" max="1024" width="9.140625" style="16"/>
    <col min="1025" max="1025" width="55.7109375" style="16" customWidth="1"/>
    <col min="1026" max="1027" width="12" style="16" customWidth="1"/>
    <col min="1028" max="1028" width="8.28515625" style="16" customWidth="1"/>
    <col min="1029" max="1029" width="11.7109375" style="16" customWidth="1"/>
    <col min="1030" max="1030" width="9.5703125" style="16" bestFit="1" customWidth="1"/>
    <col min="1031" max="1280" width="9.140625" style="16"/>
    <col min="1281" max="1281" width="55.7109375" style="16" customWidth="1"/>
    <col min="1282" max="1283" width="12" style="16" customWidth="1"/>
    <col min="1284" max="1284" width="8.28515625" style="16" customWidth="1"/>
    <col min="1285" max="1285" width="11.7109375" style="16" customWidth="1"/>
    <col min="1286" max="1286" width="9.5703125" style="16" bestFit="1" customWidth="1"/>
    <col min="1287" max="1536" width="9.140625" style="16"/>
    <col min="1537" max="1537" width="55.7109375" style="16" customWidth="1"/>
    <col min="1538" max="1539" width="12" style="16" customWidth="1"/>
    <col min="1540" max="1540" width="8.28515625" style="16" customWidth="1"/>
    <col min="1541" max="1541" width="11.7109375" style="16" customWidth="1"/>
    <col min="1542" max="1542" width="9.5703125" style="16" bestFit="1" customWidth="1"/>
    <col min="1543" max="1792" width="9.140625" style="16"/>
    <col min="1793" max="1793" width="55.7109375" style="16" customWidth="1"/>
    <col min="1794" max="1795" width="12" style="16" customWidth="1"/>
    <col min="1796" max="1796" width="8.28515625" style="16" customWidth="1"/>
    <col min="1797" max="1797" width="11.7109375" style="16" customWidth="1"/>
    <col min="1798" max="1798" width="9.5703125" style="16" bestFit="1" customWidth="1"/>
    <col min="1799" max="2048" width="9.140625" style="16"/>
    <col min="2049" max="2049" width="55.7109375" style="16" customWidth="1"/>
    <col min="2050" max="2051" width="12" style="16" customWidth="1"/>
    <col min="2052" max="2052" width="8.28515625" style="16" customWidth="1"/>
    <col min="2053" max="2053" width="11.7109375" style="16" customWidth="1"/>
    <col min="2054" max="2054" width="9.5703125" style="16" bestFit="1" customWidth="1"/>
    <col min="2055" max="2304" width="9.140625" style="16"/>
    <col min="2305" max="2305" width="55.7109375" style="16" customWidth="1"/>
    <col min="2306" max="2307" width="12" style="16" customWidth="1"/>
    <col min="2308" max="2308" width="8.28515625" style="16" customWidth="1"/>
    <col min="2309" max="2309" width="11.7109375" style="16" customWidth="1"/>
    <col min="2310" max="2310" width="9.5703125" style="16" bestFit="1" customWidth="1"/>
    <col min="2311" max="2560" width="9.140625" style="16"/>
    <col min="2561" max="2561" width="55.7109375" style="16" customWidth="1"/>
    <col min="2562" max="2563" width="12" style="16" customWidth="1"/>
    <col min="2564" max="2564" width="8.28515625" style="16" customWidth="1"/>
    <col min="2565" max="2565" width="11.7109375" style="16" customWidth="1"/>
    <col min="2566" max="2566" width="9.5703125" style="16" bestFit="1" customWidth="1"/>
    <col min="2567" max="2816" width="9.140625" style="16"/>
    <col min="2817" max="2817" width="55.7109375" style="16" customWidth="1"/>
    <col min="2818" max="2819" width="12" style="16" customWidth="1"/>
    <col min="2820" max="2820" width="8.28515625" style="16" customWidth="1"/>
    <col min="2821" max="2821" width="11.7109375" style="16" customWidth="1"/>
    <col min="2822" max="2822" width="9.5703125" style="16" bestFit="1" customWidth="1"/>
    <col min="2823" max="3072" width="9.140625" style="16"/>
    <col min="3073" max="3073" width="55.7109375" style="16" customWidth="1"/>
    <col min="3074" max="3075" width="12" style="16" customWidth="1"/>
    <col min="3076" max="3076" width="8.28515625" style="16" customWidth="1"/>
    <col min="3077" max="3077" width="11.7109375" style="16" customWidth="1"/>
    <col min="3078" max="3078" width="9.5703125" style="16" bestFit="1" customWidth="1"/>
    <col min="3079" max="3328" width="9.140625" style="16"/>
    <col min="3329" max="3329" width="55.7109375" style="16" customWidth="1"/>
    <col min="3330" max="3331" width="12" style="16" customWidth="1"/>
    <col min="3332" max="3332" width="8.28515625" style="16" customWidth="1"/>
    <col min="3333" max="3333" width="11.7109375" style="16" customWidth="1"/>
    <col min="3334" max="3334" width="9.5703125" style="16" bestFit="1" customWidth="1"/>
    <col min="3335" max="3584" width="9.140625" style="16"/>
    <col min="3585" max="3585" width="55.7109375" style="16" customWidth="1"/>
    <col min="3586" max="3587" width="12" style="16" customWidth="1"/>
    <col min="3588" max="3588" width="8.28515625" style="16" customWidth="1"/>
    <col min="3589" max="3589" width="11.7109375" style="16" customWidth="1"/>
    <col min="3590" max="3590" width="9.5703125" style="16" bestFit="1" customWidth="1"/>
    <col min="3591" max="3840" width="9.140625" style="16"/>
    <col min="3841" max="3841" width="55.7109375" style="16" customWidth="1"/>
    <col min="3842" max="3843" width="12" style="16" customWidth="1"/>
    <col min="3844" max="3844" width="8.28515625" style="16" customWidth="1"/>
    <col min="3845" max="3845" width="11.7109375" style="16" customWidth="1"/>
    <col min="3846" max="3846" width="9.5703125" style="16" bestFit="1" customWidth="1"/>
    <col min="3847" max="4096" width="9.140625" style="16"/>
    <col min="4097" max="4097" width="55.7109375" style="16" customWidth="1"/>
    <col min="4098" max="4099" width="12" style="16" customWidth="1"/>
    <col min="4100" max="4100" width="8.28515625" style="16" customWidth="1"/>
    <col min="4101" max="4101" width="11.7109375" style="16" customWidth="1"/>
    <col min="4102" max="4102" width="9.5703125" style="16" bestFit="1" customWidth="1"/>
    <col min="4103" max="4352" width="9.140625" style="16"/>
    <col min="4353" max="4353" width="55.7109375" style="16" customWidth="1"/>
    <col min="4354" max="4355" width="12" style="16" customWidth="1"/>
    <col min="4356" max="4356" width="8.28515625" style="16" customWidth="1"/>
    <col min="4357" max="4357" width="11.7109375" style="16" customWidth="1"/>
    <col min="4358" max="4358" width="9.5703125" style="16" bestFit="1" customWidth="1"/>
    <col min="4359" max="4608" width="9.140625" style="16"/>
    <col min="4609" max="4609" width="55.7109375" style="16" customWidth="1"/>
    <col min="4610" max="4611" width="12" style="16" customWidth="1"/>
    <col min="4612" max="4612" width="8.28515625" style="16" customWidth="1"/>
    <col min="4613" max="4613" width="11.7109375" style="16" customWidth="1"/>
    <col min="4614" max="4614" width="9.5703125" style="16" bestFit="1" customWidth="1"/>
    <col min="4615" max="4864" width="9.140625" style="16"/>
    <col min="4865" max="4865" width="55.7109375" style="16" customWidth="1"/>
    <col min="4866" max="4867" width="12" style="16" customWidth="1"/>
    <col min="4868" max="4868" width="8.28515625" style="16" customWidth="1"/>
    <col min="4869" max="4869" width="11.7109375" style="16" customWidth="1"/>
    <col min="4870" max="4870" width="9.5703125" style="16" bestFit="1" customWidth="1"/>
    <col min="4871" max="5120" width="9.140625" style="16"/>
    <col min="5121" max="5121" width="55.7109375" style="16" customWidth="1"/>
    <col min="5122" max="5123" width="12" style="16" customWidth="1"/>
    <col min="5124" max="5124" width="8.28515625" style="16" customWidth="1"/>
    <col min="5125" max="5125" width="11.7109375" style="16" customWidth="1"/>
    <col min="5126" max="5126" width="9.5703125" style="16" bestFit="1" customWidth="1"/>
    <col min="5127" max="5376" width="9.140625" style="16"/>
    <col min="5377" max="5377" width="55.7109375" style="16" customWidth="1"/>
    <col min="5378" max="5379" width="12" style="16" customWidth="1"/>
    <col min="5380" max="5380" width="8.28515625" style="16" customWidth="1"/>
    <col min="5381" max="5381" width="11.7109375" style="16" customWidth="1"/>
    <col min="5382" max="5382" width="9.5703125" style="16" bestFit="1" customWidth="1"/>
    <col min="5383" max="5632" width="9.140625" style="16"/>
    <col min="5633" max="5633" width="55.7109375" style="16" customWidth="1"/>
    <col min="5634" max="5635" width="12" style="16" customWidth="1"/>
    <col min="5636" max="5636" width="8.28515625" style="16" customWidth="1"/>
    <col min="5637" max="5637" width="11.7109375" style="16" customWidth="1"/>
    <col min="5638" max="5638" width="9.5703125" style="16" bestFit="1" customWidth="1"/>
    <col min="5639" max="5888" width="9.140625" style="16"/>
    <col min="5889" max="5889" width="55.7109375" style="16" customWidth="1"/>
    <col min="5890" max="5891" width="12" style="16" customWidth="1"/>
    <col min="5892" max="5892" width="8.28515625" style="16" customWidth="1"/>
    <col min="5893" max="5893" width="11.7109375" style="16" customWidth="1"/>
    <col min="5894" max="5894" width="9.5703125" style="16" bestFit="1" customWidth="1"/>
    <col min="5895" max="6144" width="9.140625" style="16"/>
    <col min="6145" max="6145" width="55.7109375" style="16" customWidth="1"/>
    <col min="6146" max="6147" width="12" style="16" customWidth="1"/>
    <col min="6148" max="6148" width="8.28515625" style="16" customWidth="1"/>
    <col min="6149" max="6149" width="11.7109375" style="16" customWidth="1"/>
    <col min="6150" max="6150" width="9.5703125" style="16" bestFit="1" customWidth="1"/>
    <col min="6151" max="6400" width="9.140625" style="16"/>
    <col min="6401" max="6401" width="55.7109375" style="16" customWidth="1"/>
    <col min="6402" max="6403" width="12" style="16" customWidth="1"/>
    <col min="6404" max="6404" width="8.28515625" style="16" customWidth="1"/>
    <col min="6405" max="6405" width="11.7109375" style="16" customWidth="1"/>
    <col min="6406" max="6406" width="9.5703125" style="16" bestFit="1" customWidth="1"/>
    <col min="6407" max="6656" width="9.140625" style="16"/>
    <col min="6657" max="6657" width="55.7109375" style="16" customWidth="1"/>
    <col min="6658" max="6659" width="12" style="16" customWidth="1"/>
    <col min="6660" max="6660" width="8.28515625" style="16" customWidth="1"/>
    <col min="6661" max="6661" width="11.7109375" style="16" customWidth="1"/>
    <col min="6662" max="6662" width="9.5703125" style="16" bestFit="1" customWidth="1"/>
    <col min="6663" max="6912" width="9.140625" style="16"/>
    <col min="6913" max="6913" width="55.7109375" style="16" customWidth="1"/>
    <col min="6914" max="6915" width="12" style="16" customWidth="1"/>
    <col min="6916" max="6916" width="8.28515625" style="16" customWidth="1"/>
    <col min="6917" max="6917" width="11.7109375" style="16" customWidth="1"/>
    <col min="6918" max="6918" width="9.5703125" style="16" bestFit="1" customWidth="1"/>
    <col min="6919" max="7168" width="9.140625" style="16"/>
    <col min="7169" max="7169" width="55.7109375" style="16" customWidth="1"/>
    <col min="7170" max="7171" width="12" style="16" customWidth="1"/>
    <col min="7172" max="7172" width="8.28515625" style="16" customWidth="1"/>
    <col min="7173" max="7173" width="11.7109375" style="16" customWidth="1"/>
    <col min="7174" max="7174" width="9.5703125" style="16" bestFit="1" customWidth="1"/>
    <col min="7175" max="7424" width="9.140625" style="16"/>
    <col min="7425" max="7425" width="55.7109375" style="16" customWidth="1"/>
    <col min="7426" max="7427" width="12" style="16" customWidth="1"/>
    <col min="7428" max="7428" width="8.28515625" style="16" customWidth="1"/>
    <col min="7429" max="7429" width="11.7109375" style="16" customWidth="1"/>
    <col min="7430" max="7430" width="9.5703125" style="16" bestFit="1" customWidth="1"/>
    <col min="7431" max="7680" width="9.140625" style="16"/>
    <col min="7681" max="7681" width="55.7109375" style="16" customWidth="1"/>
    <col min="7682" max="7683" width="12" style="16" customWidth="1"/>
    <col min="7684" max="7684" width="8.28515625" style="16" customWidth="1"/>
    <col min="7685" max="7685" width="11.7109375" style="16" customWidth="1"/>
    <col min="7686" max="7686" width="9.5703125" style="16" bestFit="1" customWidth="1"/>
    <col min="7687" max="7936" width="9.140625" style="16"/>
    <col min="7937" max="7937" width="55.7109375" style="16" customWidth="1"/>
    <col min="7938" max="7939" width="12" style="16" customWidth="1"/>
    <col min="7940" max="7940" width="8.28515625" style="16" customWidth="1"/>
    <col min="7941" max="7941" width="11.7109375" style="16" customWidth="1"/>
    <col min="7942" max="7942" width="9.5703125" style="16" bestFit="1" customWidth="1"/>
    <col min="7943" max="8192" width="9.140625" style="16"/>
    <col min="8193" max="8193" width="55.7109375" style="16" customWidth="1"/>
    <col min="8194" max="8195" width="12" style="16" customWidth="1"/>
    <col min="8196" max="8196" width="8.28515625" style="16" customWidth="1"/>
    <col min="8197" max="8197" width="11.7109375" style="16" customWidth="1"/>
    <col min="8198" max="8198" width="9.5703125" style="16" bestFit="1" customWidth="1"/>
    <col min="8199" max="8448" width="9.140625" style="16"/>
    <col min="8449" max="8449" width="55.7109375" style="16" customWidth="1"/>
    <col min="8450" max="8451" width="12" style="16" customWidth="1"/>
    <col min="8452" max="8452" width="8.28515625" style="16" customWidth="1"/>
    <col min="8453" max="8453" width="11.7109375" style="16" customWidth="1"/>
    <col min="8454" max="8454" width="9.5703125" style="16" bestFit="1" customWidth="1"/>
    <col min="8455" max="8704" width="9.140625" style="16"/>
    <col min="8705" max="8705" width="55.7109375" style="16" customWidth="1"/>
    <col min="8706" max="8707" width="12" style="16" customWidth="1"/>
    <col min="8708" max="8708" width="8.28515625" style="16" customWidth="1"/>
    <col min="8709" max="8709" width="11.7109375" style="16" customWidth="1"/>
    <col min="8710" max="8710" width="9.5703125" style="16" bestFit="1" customWidth="1"/>
    <col min="8711" max="8960" width="9.140625" style="16"/>
    <col min="8961" max="8961" width="55.7109375" style="16" customWidth="1"/>
    <col min="8962" max="8963" width="12" style="16" customWidth="1"/>
    <col min="8964" max="8964" width="8.28515625" style="16" customWidth="1"/>
    <col min="8965" max="8965" width="11.7109375" style="16" customWidth="1"/>
    <col min="8966" max="8966" width="9.5703125" style="16" bestFit="1" customWidth="1"/>
    <col min="8967" max="9216" width="9.140625" style="16"/>
    <col min="9217" max="9217" width="55.7109375" style="16" customWidth="1"/>
    <col min="9218" max="9219" width="12" style="16" customWidth="1"/>
    <col min="9220" max="9220" width="8.28515625" style="16" customWidth="1"/>
    <col min="9221" max="9221" width="11.7109375" style="16" customWidth="1"/>
    <col min="9222" max="9222" width="9.5703125" style="16" bestFit="1" customWidth="1"/>
    <col min="9223" max="9472" width="9.140625" style="16"/>
    <col min="9473" max="9473" width="55.7109375" style="16" customWidth="1"/>
    <col min="9474" max="9475" width="12" style="16" customWidth="1"/>
    <col min="9476" max="9476" width="8.28515625" style="16" customWidth="1"/>
    <col min="9477" max="9477" width="11.7109375" style="16" customWidth="1"/>
    <col min="9478" max="9478" width="9.5703125" style="16" bestFit="1" customWidth="1"/>
    <col min="9479" max="9728" width="9.140625" style="16"/>
    <col min="9729" max="9729" width="55.7109375" style="16" customWidth="1"/>
    <col min="9730" max="9731" width="12" style="16" customWidth="1"/>
    <col min="9732" max="9732" width="8.28515625" style="16" customWidth="1"/>
    <col min="9733" max="9733" width="11.7109375" style="16" customWidth="1"/>
    <col min="9734" max="9734" width="9.5703125" style="16" bestFit="1" customWidth="1"/>
    <col min="9735" max="9984" width="9.140625" style="16"/>
    <col min="9985" max="9985" width="55.7109375" style="16" customWidth="1"/>
    <col min="9986" max="9987" width="12" style="16" customWidth="1"/>
    <col min="9988" max="9988" width="8.28515625" style="16" customWidth="1"/>
    <col min="9989" max="9989" width="11.7109375" style="16" customWidth="1"/>
    <col min="9990" max="9990" width="9.5703125" style="16" bestFit="1" customWidth="1"/>
    <col min="9991" max="10240" width="9.140625" style="16"/>
    <col min="10241" max="10241" width="55.7109375" style="16" customWidth="1"/>
    <col min="10242" max="10243" width="12" style="16" customWidth="1"/>
    <col min="10244" max="10244" width="8.28515625" style="16" customWidth="1"/>
    <col min="10245" max="10245" width="11.7109375" style="16" customWidth="1"/>
    <col min="10246" max="10246" width="9.5703125" style="16" bestFit="1" customWidth="1"/>
    <col min="10247" max="10496" width="9.140625" style="16"/>
    <col min="10497" max="10497" width="55.7109375" style="16" customWidth="1"/>
    <col min="10498" max="10499" width="12" style="16" customWidth="1"/>
    <col min="10500" max="10500" width="8.28515625" style="16" customWidth="1"/>
    <col min="10501" max="10501" width="11.7109375" style="16" customWidth="1"/>
    <col min="10502" max="10502" width="9.5703125" style="16" bestFit="1" customWidth="1"/>
    <col min="10503" max="10752" width="9.140625" style="16"/>
    <col min="10753" max="10753" width="55.7109375" style="16" customWidth="1"/>
    <col min="10754" max="10755" width="12" style="16" customWidth="1"/>
    <col min="10756" max="10756" width="8.28515625" style="16" customWidth="1"/>
    <col min="10757" max="10757" width="11.7109375" style="16" customWidth="1"/>
    <col min="10758" max="10758" width="9.5703125" style="16" bestFit="1" customWidth="1"/>
    <col min="10759" max="11008" width="9.140625" style="16"/>
    <col min="11009" max="11009" width="55.7109375" style="16" customWidth="1"/>
    <col min="11010" max="11011" width="12" style="16" customWidth="1"/>
    <col min="11012" max="11012" width="8.28515625" style="16" customWidth="1"/>
    <col min="11013" max="11013" width="11.7109375" style="16" customWidth="1"/>
    <col min="11014" max="11014" width="9.5703125" style="16" bestFit="1" customWidth="1"/>
    <col min="11015" max="11264" width="9.140625" style="16"/>
    <col min="11265" max="11265" width="55.7109375" style="16" customWidth="1"/>
    <col min="11266" max="11267" width="12" style="16" customWidth="1"/>
    <col min="11268" max="11268" width="8.28515625" style="16" customWidth="1"/>
    <col min="11269" max="11269" width="11.7109375" style="16" customWidth="1"/>
    <col min="11270" max="11270" width="9.5703125" style="16" bestFit="1" customWidth="1"/>
    <col min="11271" max="11520" width="9.140625" style="16"/>
    <col min="11521" max="11521" width="55.7109375" style="16" customWidth="1"/>
    <col min="11522" max="11523" width="12" style="16" customWidth="1"/>
    <col min="11524" max="11524" width="8.28515625" style="16" customWidth="1"/>
    <col min="11525" max="11525" width="11.7109375" style="16" customWidth="1"/>
    <col min="11526" max="11526" width="9.5703125" style="16" bestFit="1" customWidth="1"/>
    <col min="11527" max="11776" width="9.140625" style="16"/>
    <col min="11777" max="11777" width="55.7109375" style="16" customWidth="1"/>
    <col min="11778" max="11779" width="12" style="16" customWidth="1"/>
    <col min="11780" max="11780" width="8.28515625" style="16" customWidth="1"/>
    <col min="11781" max="11781" width="11.7109375" style="16" customWidth="1"/>
    <col min="11782" max="11782" width="9.5703125" style="16" bestFit="1" customWidth="1"/>
    <col min="11783" max="12032" width="9.140625" style="16"/>
    <col min="12033" max="12033" width="55.7109375" style="16" customWidth="1"/>
    <col min="12034" max="12035" width="12" style="16" customWidth="1"/>
    <col min="12036" max="12036" width="8.28515625" style="16" customWidth="1"/>
    <col min="12037" max="12037" width="11.7109375" style="16" customWidth="1"/>
    <col min="12038" max="12038" width="9.5703125" style="16" bestFit="1" customWidth="1"/>
    <col min="12039" max="12288" width="9.140625" style="16"/>
    <col min="12289" max="12289" width="55.7109375" style="16" customWidth="1"/>
    <col min="12290" max="12291" width="12" style="16" customWidth="1"/>
    <col min="12292" max="12292" width="8.28515625" style="16" customWidth="1"/>
    <col min="12293" max="12293" width="11.7109375" style="16" customWidth="1"/>
    <col min="12294" max="12294" width="9.5703125" style="16" bestFit="1" customWidth="1"/>
    <col min="12295" max="12544" width="9.140625" style="16"/>
    <col min="12545" max="12545" width="55.7109375" style="16" customWidth="1"/>
    <col min="12546" max="12547" width="12" style="16" customWidth="1"/>
    <col min="12548" max="12548" width="8.28515625" style="16" customWidth="1"/>
    <col min="12549" max="12549" width="11.7109375" style="16" customWidth="1"/>
    <col min="12550" max="12550" width="9.5703125" style="16" bestFit="1" customWidth="1"/>
    <col min="12551" max="12800" width="9.140625" style="16"/>
    <col min="12801" max="12801" width="55.7109375" style="16" customWidth="1"/>
    <col min="12802" max="12803" width="12" style="16" customWidth="1"/>
    <col min="12804" max="12804" width="8.28515625" style="16" customWidth="1"/>
    <col min="12805" max="12805" width="11.7109375" style="16" customWidth="1"/>
    <col min="12806" max="12806" width="9.5703125" style="16" bestFit="1" customWidth="1"/>
    <col min="12807" max="13056" width="9.140625" style="16"/>
    <col min="13057" max="13057" width="55.7109375" style="16" customWidth="1"/>
    <col min="13058" max="13059" width="12" style="16" customWidth="1"/>
    <col min="13060" max="13060" width="8.28515625" style="16" customWidth="1"/>
    <col min="13061" max="13061" width="11.7109375" style="16" customWidth="1"/>
    <col min="13062" max="13062" width="9.5703125" style="16" bestFit="1" customWidth="1"/>
    <col min="13063" max="13312" width="9.140625" style="16"/>
    <col min="13313" max="13313" width="55.7109375" style="16" customWidth="1"/>
    <col min="13314" max="13315" width="12" style="16" customWidth="1"/>
    <col min="13316" max="13316" width="8.28515625" style="16" customWidth="1"/>
    <col min="13317" max="13317" width="11.7109375" style="16" customWidth="1"/>
    <col min="13318" max="13318" width="9.5703125" style="16" bestFit="1" customWidth="1"/>
    <col min="13319" max="13568" width="9.140625" style="16"/>
    <col min="13569" max="13569" width="55.7109375" style="16" customWidth="1"/>
    <col min="13570" max="13571" width="12" style="16" customWidth="1"/>
    <col min="13572" max="13572" width="8.28515625" style="16" customWidth="1"/>
    <col min="13573" max="13573" width="11.7109375" style="16" customWidth="1"/>
    <col min="13574" max="13574" width="9.5703125" style="16" bestFit="1" customWidth="1"/>
    <col min="13575" max="13824" width="9.140625" style="16"/>
    <col min="13825" max="13825" width="55.7109375" style="16" customWidth="1"/>
    <col min="13826" max="13827" width="12" style="16" customWidth="1"/>
    <col min="13828" max="13828" width="8.28515625" style="16" customWidth="1"/>
    <col min="13829" max="13829" width="11.7109375" style="16" customWidth="1"/>
    <col min="13830" max="13830" width="9.5703125" style="16" bestFit="1" customWidth="1"/>
    <col min="13831" max="14080" width="9.140625" style="16"/>
    <col min="14081" max="14081" width="55.7109375" style="16" customWidth="1"/>
    <col min="14082" max="14083" width="12" style="16" customWidth="1"/>
    <col min="14084" max="14084" width="8.28515625" style="16" customWidth="1"/>
    <col min="14085" max="14085" width="11.7109375" style="16" customWidth="1"/>
    <col min="14086" max="14086" width="9.5703125" style="16" bestFit="1" customWidth="1"/>
    <col min="14087" max="14336" width="9.140625" style="16"/>
    <col min="14337" max="14337" width="55.7109375" style="16" customWidth="1"/>
    <col min="14338" max="14339" width="12" style="16" customWidth="1"/>
    <col min="14340" max="14340" width="8.28515625" style="16" customWidth="1"/>
    <col min="14341" max="14341" width="11.7109375" style="16" customWidth="1"/>
    <col min="14342" max="14342" width="9.5703125" style="16" bestFit="1" customWidth="1"/>
    <col min="14343" max="14592" width="9.140625" style="16"/>
    <col min="14593" max="14593" width="55.7109375" style="16" customWidth="1"/>
    <col min="14594" max="14595" width="12" style="16" customWidth="1"/>
    <col min="14596" max="14596" width="8.28515625" style="16" customWidth="1"/>
    <col min="14597" max="14597" width="11.7109375" style="16" customWidth="1"/>
    <col min="14598" max="14598" width="9.5703125" style="16" bestFit="1" customWidth="1"/>
    <col min="14599" max="14848" width="9.140625" style="16"/>
    <col min="14849" max="14849" width="55.7109375" style="16" customWidth="1"/>
    <col min="14850" max="14851" width="12" style="16" customWidth="1"/>
    <col min="14852" max="14852" width="8.28515625" style="16" customWidth="1"/>
    <col min="14853" max="14853" width="11.7109375" style="16" customWidth="1"/>
    <col min="14854" max="14854" width="9.5703125" style="16" bestFit="1" customWidth="1"/>
    <col min="14855" max="15104" width="9.140625" style="16"/>
    <col min="15105" max="15105" width="55.7109375" style="16" customWidth="1"/>
    <col min="15106" max="15107" width="12" style="16" customWidth="1"/>
    <col min="15108" max="15108" width="8.28515625" style="16" customWidth="1"/>
    <col min="15109" max="15109" width="11.7109375" style="16" customWidth="1"/>
    <col min="15110" max="15110" width="9.5703125" style="16" bestFit="1" customWidth="1"/>
    <col min="15111" max="15360" width="9.140625" style="16"/>
    <col min="15361" max="15361" width="55.7109375" style="16" customWidth="1"/>
    <col min="15362" max="15363" width="12" style="16" customWidth="1"/>
    <col min="15364" max="15364" width="8.28515625" style="16" customWidth="1"/>
    <col min="15365" max="15365" width="11.7109375" style="16" customWidth="1"/>
    <col min="15366" max="15366" width="9.5703125" style="16" bestFit="1" customWidth="1"/>
    <col min="15367" max="15616" width="9.140625" style="16"/>
    <col min="15617" max="15617" width="55.7109375" style="16" customWidth="1"/>
    <col min="15618" max="15619" width="12" style="16" customWidth="1"/>
    <col min="15620" max="15620" width="8.28515625" style="16" customWidth="1"/>
    <col min="15621" max="15621" width="11.7109375" style="16" customWidth="1"/>
    <col min="15622" max="15622" width="9.5703125" style="16" bestFit="1" customWidth="1"/>
    <col min="15623" max="15872" width="9.140625" style="16"/>
    <col min="15873" max="15873" width="55.7109375" style="16" customWidth="1"/>
    <col min="15874" max="15875" width="12" style="16" customWidth="1"/>
    <col min="15876" max="15876" width="8.28515625" style="16" customWidth="1"/>
    <col min="15877" max="15877" width="11.7109375" style="16" customWidth="1"/>
    <col min="15878" max="15878" width="9.5703125" style="16" bestFit="1" customWidth="1"/>
    <col min="15879" max="16128" width="9.140625" style="16"/>
    <col min="16129" max="16129" width="55.7109375" style="16" customWidth="1"/>
    <col min="16130" max="16131" width="12" style="16" customWidth="1"/>
    <col min="16132" max="16132" width="8.28515625" style="16" customWidth="1"/>
    <col min="16133" max="16133" width="11.7109375" style="16" customWidth="1"/>
    <col min="16134" max="16134" width="9.5703125" style="16" bestFit="1" customWidth="1"/>
    <col min="16135" max="16384" width="9.140625" style="16"/>
  </cols>
  <sheetData>
    <row r="1" spans="1:6" s="15" customFormat="1" ht="18.75">
      <c r="A1" s="56" t="s">
        <v>133</v>
      </c>
      <c r="B1" s="56"/>
      <c r="C1" s="56"/>
      <c r="D1" s="56"/>
      <c r="E1" s="56"/>
    </row>
    <row r="2" spans="1:6" s="15" customFormat="1" ht="18.75" customHeight="1">
      <c r="A2" s="56" t="s">
        <v>152</v>
      </c>
      <c r="B2" s="56"/>
      <c r="C2" s="56"/>
      <c r="D2" s="56"/>
      <c r="E2" s="56"/>
    </row>
    <row r="3" spans="1:6" s="15" customFormat="1" ht="18.75" customHeight="1">
      <c r="A3" s="56" t="s">
        <v>0</v>
      </c>
      <c r="B3" s="56"/>
      <c r="C3" s="56"/>
      <c r="D3" s="56"/>
      <c r="E3" s="56"/>
    </row>
    <row r="4" spans="1:6" s="15" customFormat="1" ht="18.75">
      <c r="A4" s="56" t="s">
        <v>113</v>
      </c>
      <c r="B4" s="56"/>
      <c r="C4" s="56"/>
      <c r="D4" s="56"/>
      <c r="E4" s="56"/>
    </row>
    <row r="5" spans="1:6" s="15" customFormat="1" ht="18.75" customHeight="1">
      <c r="A5" s="56" t="s">
        <v>140</v>
      </c>
      <c r="B5" s="56"/>
      <c r="C5" s="56"/>
      <c r="D5" s="56"/>
      <c r="E5" s="56"/>
    </row>
    <row r="6" spans="1:6" s="15" customFormat="1" ht="18.75" customHeight="1">
      <c r="A6" s="56" t="s">
        <v>134</v>
      </c>
      <c r="B6" s="56"/>
      <c r="C6" s="56"/>
      <c r="D6" s="56"/>
      <c r="E6" s="56"/>
    </row>
    <row r="7" spans="1:6" s="15" customFormat="1" ht="18.75" customHeight="1">
      <c r="A7" s="56"/>
      <c r="B7" s="56"/>
      <c r="C7" s="56"/>
      <c r="D7" s="56"/>
      <c r="E7" s="56"/>
    </row>
    <row r="8" spans="1:6" ht="18.75">
      <c r="A8" s="57"/>
      <c r="B8" s="57"/>
      <c r="C8" s="57"/>
      <c r="D8" s="57"/>
      <c r="E8" s="57"/>
    </row>
    <row r="9" spans="1:6" ht="93" customHeight="1">
      <c r="A9" s="58" t="s">
        <v>141</v>
      </c>
      <c r="B9" s="58"/>
      <c r="C9" s="58"/>
      <c r="D9" s="58"/>
      <c r="E9" s="58"/>
      <c r="F9" s="17"/>
    </row>
    <row r="10" spans="1:6" s="18" customFormat="1">
      <c r="A10" s="66"/>
      <c r="B10" s="66"/>
      <c r="C10" s="66"/>
      <c r="D10" s="66"/>
      <c r="E10" s="66"/>
    </row>
    <row r="11" spans="1:6" ht="37.5">
      <c r="A11" s="5" t="s">
        <v>50</v>
      </c>
      <c r="B11" s="34" t="s">
        <v>79</v>
      </c>
      <c r="C11" s="35" t="s">
        <v>80</v>
      </c>
      <c r="D11" s="35" t="s">
        <v>53</v>
      </c>
      <c r="E11" s="36" t="s">
        <v>81</v>
      </c>
    </row>
    <row r="12" spans="1:6" ht="18.75">
      <c r="A12" s="3">
        <v>1</v>
      </c>
      <c r="B12" s="37" t="s">
        <v>135</v>
      </c>
      <c r="C12" s="38">
        <v>3</v>
      </c>
      <c r="D12" s="38">
        <v>4</v>
      </c>
      <c r="E12" s="43">
        <v>5</v>
      </c>
    </row>
    <row r="13" spans="1:6" ht="18.75">
      <c r="A13" s="7" t="s">
        <v>4</v>
      </c>
      <c r="B13" s="34"/>
      <c r="C13" s="35"/>
      <c r="D13" s="35"/>
      <c r="E13" s="44">
        <f>E14+E29+E35+E45+E55+E72</f>
        <v>2757861.8800000004</v>
      </c>
    </row>
    <row r="14" spans="1:6" s="30" customFormat="1" ht="18.75" customHeight="1">
      <c r="A14" s="7" t="s">
        <v>82</v>
      </c>
      <c r="B14" s="34" t="s">
        <v>83</v>
      </c>
      <c r="C14" s="35"/>
      <c r="D14" s="35"/>
      <c r="E14" s="44">
        <f>E15+E19+E25</f>
        <v>1573301.17</v>
      </c>
    </row>
    <row r="15" spans="1:6" ht="56.25">
      <c r="A15" s="26" t="s">
        <v>84</v>
      </c>
      <c r="B15" s="37" t="s">
        <v>85</v>
      </c>
      <c r="C15" s="38"/>
      <c r="D15" s="38"/>
      <c r="E15" s="45">
        <f>E16</f>
        <v>496955.97</v>
      </c>
    </row>
    <row r="16" spans="1:6" ht="91.5" customHeight="1">
      <c r="A16" s="53" t="s">
        <v>142</v>
      </c>
      <c r="B16" s="37" t="s">
        <v>85</v>
      </c>
      <c r="C16" s="37" t="s">
        <v>55</v>
      </c>
      <c r="D16" s="38"/>
      <c r="E16" s="45">
        <f>E17</f>
        <v>496955.97</v>
      </c>
    </row>
    <row r="17" spans="1:5" ht="18.75">
      <c r="A17" s="26" t="s">
        <v>56</v>
      </c>
      <c r="B17" s="37" t="s">
        <v>85</v>
      </c>
      <c r="C17" s="37" t="s">
        <v>57</v>
      </c>
      <c r="D17" s="38"/>
      <c r="E17" s="45">
        <f>E18</f>
        <v>496955.97</v>
      </c>
    </row>
    <row r="18" spans="1:5" ht="94.5" customHeight="1">
      <c r="A18" s="26" t="s">
        <v>58</v>
      </c>
      <c r="B18" s="37" t="s">
        <v>85</v>
      </c>
      <c r="C18" s="37" t="s">
        <v>57</v>
      </c>
      <c r="D18" s="38">
        <v>100</v>
      </c>
      <c r="E18" s="45">
        <v>496955.97</v>
      </c>
    </row>
    <row r="19" spans="1:5" ht="72.75" customHeight="1">
      <c r="A19" s="26" t="s">
        <v>59</v>
      </c>
      <c r="B19" s="37" t="s">
        <v>86</v>
      </c>
      <c r="C19" s="38"/>
      <c r="D19" s="38"/>
      <c r="E19" s="45">
        <f>E20</f>
        <v>1045139.8</v>
      </c>
    </row>
    <row r="20" spans="1:5" ht="98.25" customHeight="1">
      <c r="A20" s="53" t="s">
        <v>143</v>
      </c>
      <c r="B20" s="37" t="s">
        <v>86</v>
      </c>
      <c r="C20" s="37" t="s">
        <v>55</v>
      </c>
      <c r="D20" s="38"/>
      <c r="E20" s="45">
        <f>E21</f>
        <v>1045139.8</v>
      </c>
    </row>
    <row r="21" spans="1:5" ht="37.5">
      <c r="A21" s="26" t="s">
        <v>60</v>
      </c>
      <c r="B21" s="37" t="s">
        <v>86</v>
      </c>
      <c r="C21" s="37" t="s">
        <v>61</v>
      </c>
      <c r="D21" s="38"/>
      <c r="E21" s="45">
        <f>E22+E23+E24</f>
        <v>1045139.8</v>
      </c>
    </row>
    <row r="22" spans="1:5" ht="93.75" customHeight="1">
      <c r="A22" s="26" t="s">
        <v>58</v>
      </c>
      <c r="B22" s="37" t="s">
        <v>86</v>
      </c>
      <c r="C22" s="37" t="s">
        <v>61</v>
      </c>
      <c r="D22" s="38">
        <v>100</v>
      </c>
      <c r="E22" s="45">
        <v>765731.29</v>
      </c>
    </row>
    <row r="23" spans="1:5" ht="37.5">
      <c r="A23" s="26" t="s">
        <v>62</v>
      </c>
      <c r="B23" s="37" t="s">
        <v>86</v>
      </c>
      <c r="C23" s="37" t="s">
        <v>61</v>
      </c>
      <c r="D23" s="38">
        <v>200</v>
      </c>
      <c r="E23" s="45">
        <v>237496.12</v>
      </c>
    </row>
    <row r="24" spans="1:5" ht="18.75">
      <c r="A24" s="26" t="s">
        <v>63</v>
      </c>
      <c r="B24" s="37" t="s">
        <v>86</v>
      </c>
      <c r="C24" s="37" t="s">
        <v>61</v>
      </c>
      <c r="D24" s="38">
        <v>800</v>
      </c>
      <c r="E24" s="45">
        <v>41912.39</v>
      </c>
    </row>
    <row r="25" spans="1:5" ht="18.75">
      <c r="A25" s="26" t="s">
        <v>137</v>
      </c>
      <c r="B25" s="37" t="s">
        <v>136</v>
      </c>
      <c r="C25" s="38"/>
      <c r="D25" s="38"/>
      <c r="E25" s="45">
        <f>E26</f>
        <v>31205.4</v>
      </c>
    </row>
    <row r="26" spans="1:5" ht="18.75">
      <c r="A26" s="26" t="s">
        <v>64</v>
      </c>
      <c r="B26" s="37" t="s">
        <v>136</v>
      </c>
      <c r="C26" s="28">
        <v>9900000000</v>
      </c>
      <c r="D26" s="38"/>
      <c r="E26" s="45">
        <f>E27</f>
        <v>31205.4</v>
      </c>
    </row>
    <row r="27" spans="1:5" ht="37.5">
      <c r="A27" s="26" t="s">
        <v>130</v>
      </c>
      <c r="B27" s="37" t="s">
        <v>136</v>
      </c>
      <c r="C27" s="28">
        <v>9900002990</v>
      </c>
      <c r="D27" s="38"/>
      <c r="E27" s="45">
        <f>E28</f>
        <v>31205.4</v>
      </c>
    </row>
    <row r="28" spans="1:5" ht="93" customHeight="1">
      <c r="A28" s="26" t="s">
        <v>58</v>
      </c>
      <c r="B28" s="37" t="s">
        <v>136</v>
      </c>
      <c r="C28" s="28">
        <v>9900002990</v>
      </c>
      <c r="D28" s="28">
        <v>100</v>
      </c>
      <c r="E28" s="45">
        <v>31205.4</v>
      </c>
    </row>
    <row r="29" spans="1:5" s="30" customFormat="1" ht="18.75">
      <c r="A29" s="7" t="s">
        <v>87</v>
      </c>
      <c r="B29" s="34" t="s">
        <v>88</v>
      </c>
      <c r="C29" s="35"/>
      <c r="D29" s="35"/>
      <c r="E29" s="44">
        <f>E30</f>
        <v>57071.73</v>
      </c>
    </row>
    <row r="30" spans="1:5" ht="24" customHeight="1">
      <c r="A30" s="26" t="s">
        <v>64</v>
      </c>
      <c r="B30" s="37" t="s">
        <v>90</v>
      </c>
      <c r="C30" s="38">
        <v>9900000000</v>
      </c>
      <c r="D30" s="38"/>
      <c r="E30" s="45">
        <f>E31</f>
        <v>57071.73</v>
      </c>
    </row>
    <row r="31" spans="1:5" ht="37.5">
      <c r="A31" s="26" t="s">
        <v>89</v>
      </c>
      <c r="B31" s="37" t="s">
        <v>90</v>
      </c>
      <c r="C31" s="38">
        <v>9900051180</v>
      </c>
      <c r="D31" s="38"/>
      <c r="E31" s="45">
        <f>E32</f>
        <v>57071.73</v>
      </c>
    </row>
    <row r="32" spans="1:5" ht="75">
      <c r="A32" s="26" t="s">
        <v>65</v>
      </c>
      <c r="B32" s="37" t="s">
        <v>90</v>
      </c>
      <c r="C32" s="38">
        <v>9900051180</v>
      </c>
      <c r="D32" s="38"/>
      <c r="E32" s="45">
        <f>E33+E34</f>
        <v>57071.73</v>
      </c>
    </row>
    <row r="33" spans="1:5" ht="18.75">
      <c r="A33" s="26" t="s">
        <v>66</v>
      </c>
      <c r="B33" s="37" t="s">
        <v>90</v>
      </c>
      <c r="C33" s="38">
        <v>9900051180</v>
      </c>
      <c r="D33" s="38">
        <v>100</v>
      </c>
      <c r="E33" s="45">
        <v>50191.73</v>
      </c>
    </row>
    <row r="34" spans="1:5" ht="37.5">
      <c r="A34" s="26" t="s">
        <v>62</v>
      </c>
      <c r="B34" s="37" t="s">
        <v>90</v>
      </c>
      <c r="C34" s="38">
        <v>9900051180</v>
      </c>
      <c r="D34" s="38">
        <v>200</v>
      </c>
      <c r="E34" s="45">
        <v>6880</v>
      </c>
    </row>
    <row r="35" spans="1:5" s="30" customFormat="1" ht="56.25">
      <c r="A35" s="7" t="s">
        <v>91</v>
      </c>
      <c r="B35" s="34" t="s">
        <v>92</v>
      </c>
      <c r="C35" s="35"/>
      <c r="D35" s="35"/>
      <c r="E35" s="44">
        <f>E36+E40</f>
        <v>0</v>
      </c>
    </row>
    <row r="36" spans="1:5" ht="0.75" customHeight="1">
      <c r="A36" s="26" t="s">
        <v>93</v>
      </c>
      <c r="B36" s="37" t="s">
        <v>94</v>
      </c>
      <c r="C36" s="38">
        <v>2200024300</v>
      </c>
      <c r="D36" s="38"/>
      <c r="E36" s="45">
        <f>E37</f>
        <v>0</v>
      </c>
    </row>
    <row r="37" spans="1:5" ht="131.25" hidden="1">
      <c r="A37" s="26" t="s">
        <v>95</v>
      </c>
      <c r="B37" s="37" t="s">
        <v>94</v>
      </c>
      <c r="C37" s="38">
        <v>2200024300</v>
      </c>
      <c r="D37" s="38"/>
      <c r="E37" s="45">
        <f>E38</f>
        <v>0</v>
      </c>
    </row>
    <row r="38" spans="1:5" ht="37.5" hidden="1">
      <c r="A38" s="26" t="s">
        <v>67</v>
      </c>
      <c r="B38" s="37" t="s">
        <v>94</v>
      </c>
      <c r="C38" s="38">
        <v>2200024300</v>
      </c>
      <c r="D38" s="38"/>
      <c r="E38" s="45">
        <f>E39</f>
        <v>0</v>
      </c>
    </row>
    <row r="39" spans="1:5" ht="37.5" hidden="1">
      <c r="A39" s="26" t="s">
        <v>62</v>
      </c>
      <c r="B39" s="37" t="s">
        <v>94</v>
      </c>
      <c r="C39" s="35">
        <v>2100000000</v>
      </c>
      <c r="D39" s="38">
        <v>200</v>
      </c>
      <c r="E39" s="45"/>
    </row>
    <row r="40" spans="1:5" ht="18.75">
      <c r="A40" s="26" t="s">
        <v>96</v>
      </c>
      <c r="B40" s="37" t="s">
        <v>97</v>
      </c>
      <c r="C40" s="38"/>
      <c r="D40" s="38"/>
      <c r="E40" s="45">
        <f>E41</f>
        <v>0</v>
      </c>
    </row>
    <row r="41" spans="1:5" ht="92.25" customHeight="1">
      <c r="A41" s="53" t="s">
        <v>144</v>
      </c>
      <c r="B41" s="37" t="s">
        <v>97</v>
      </c>
      <c r="C41" s="38">
        <v>2200000000</v>
      </c>
      <c r="D41" s="38"/>
      <c r="E41" s="45">
        <f>E42</f>
        <v>0</v>
      </c>
    </row>
    <row r="42" spans="1:5" ht="37.5">
      <c r="A42" s="26" t="s">
        <v>68</v>
      </c>
      <c r="B42" s="37" t="s">
        <v>97</v>
      </c>
      <c r="C42" s="38">
        <v>2200024300</v>
      </c>
      <c r="D42" s="38"/>
      <c r="E42" s="45">
        <f>E43+E44</f>
        <v>0</v>
      </c>
    </row>
    <row r="43" spans="1:5" ht="95.25" customHeight="1">
      <c r="A43" s="26" t="s">
        <v>58</v>
      </c>
      <c r="B43" s="37" t="s">
        <v>97</v>
      </c>
      <c r="C43" s="38">
        <v>2200024300</v>
      </c>
      <c r="D43" s="38">
        <v>100</v>
      </c>
      <c r="E43" s="45">
        <v>0</v>
      </c>
    </row>
    <row r="44" spans="1:5" ht="37.5">
      <c r="A44" s="26" t="s">
        <v>62</v>
      </c>
      <c r="B44" s="37" t="s">
        <v>97</v>
      </c>
      <c r="C44" s="38">
        <v>2200024300</v>
      </c>
      <c r="D44" s="38">
        <v>200</v>
      </c>
      <c r="E44" s="45">
        <v>0</v>
      </c>
    </row>
    <row r="45" spans="1:5" s="30" customFormat="1" ht="18.75">
      <c r="A45" s="7" t="s">
        <v>98</v>
      </c>
      <c r="B45" s="34" t="s">
        <v>99</v>
      </c>
      <c r="C45" s="35"/>
      <c r="D45" s="35"/>
      <c r="E45" s="44">
        <f>E46+E52</f>
        <v>560000</v>
      </c>
    </row>
    <row r="46" spans="1:5" ht="18.75">
      <c r="A46" s="26" t="s">
        <v>69</v>
      </c>
      <c r="B46" s="37" t="s">
        <v>100</v>
      </c>
      <c r="C46" s="38"/>
      <c r="D46" s="38"/>
      <c r="E46" s="45">
        <f>E47</f>
        <v>510000</v>
      </c>
    </row>
    <row r="47" spans="1:5" ht="74.25" customHeight="1">
      <c r="A47" s="26" t="s">
        <v>145</v>
      </c>
      <c r="B47" s="37" t="s">
        <v>100</v>
      </c>
      <c r="C47" s="35">
        <v>2100000000</v>
      </c>
      <c r="D47" s="38"/>
      <c r="E47" s="45">
        <f>E48+E50</f>
        <v>510000</v>
      </c>
    </row>
    <row r="48" spans="1:5" ht="18.75">
      <c r="A48" s="26" t="s">
        <v>69</v>
      </c>
      <c r="B48" s="37" t="s">
        <v>100</v>
      </c>
      <c r="C48" s="38">
        <v>2100003150</v>
      </c>
      <c r="D48" s="38"/>
      <c r="E48" s="45">
        <f>E49</f>
        <v>160000</v>
      </c>
    </row>
    <row r="49" spans="1:5" ht="37.5">
      <c r="A49" s="26" t="s">
        <v>62</v>
      </c>
      <c r="B49" s="37" t="s">
        <v>100</v>
      </c>
      <c r="C49" s="38">
        <v>2100003150</v>
      </c>
      <c r="D49" s="38">
        <v>200</v>
      </c>
      <c r="E49" s="45">
        <v>160000</v>
      </c>
    </row>
    <row r="50" spans="1:5" ht="93.75">
      <c r="A50" s="26" t="s">
        <v>70</v>
      </c>
      <c r="B50" s="37" t="s">
        <v>100</v>
      </c>
      <c r="C50" s="38">
        <v>21000074040</v>
      </c>
      <c r="D50" s="38"/>
      <c r="E50" s="45">
        <f>E51</f>
        <v>350000</v>
      </c>
    </row>
    <row r="51" spans="1:5" ht="37.5">
      <c r="A51" s="26" t="s">
        <v>62</v>
      </c>
      <c r="B51" s="37" t="s">
        <v>100</v>
      </c>
      <c r="C51" s="38">
        <v>21000074040</v>
      </c>
      <c r="D51" s="38">
        <v>200</v>
      </c>
      <c r="E51" s="45">
        <v>350000</v>
      </c>
    </row>
    <row r="52" spans="1:5" ht="37.5">
      <c r="A52" s="26" t="s">
        <v>139</v>
      </c>
      <c r="B52" s="37" t="s">
        <v>138</v>
      </c>
      <c r="C52" s="38"/>
      <c r="D52" s="38"/>
      <c r="E52" s="45">
        <f>E53</f>
        <v>50000</v>
      </c>
    </row>
    <row r="53" spans="1:5" ht="18.75">
      <c r="A53" s="26" t="s">
        <v>132</v>
      </c>
      <c r="B53" s="37" t="s">
        <v>138</v>
      </c>
      <c r="C53" s="28">
        <v>9900003330</v>
      </c>
      <c r="D53" s="22"/>
      <c r="E53" s="45">
        <f>E54</f>
        <v>50000</v>
      </c>
    </row>
    <row r="54" spans="1:5" ht="37.5">
      <c r="A54" s="26" t="s">
        <v>62</v>
      </c>
      <c r="B54" s="37" t="s">
        <v>138</v>
      </c>
      <c r="C54" s="28">
        <v>9900003330</v>
      </c>
      <c r="D54" s="28">
        <v>200</v>
      </c>
      <c r="E54" s="45">
        <v>50000</v>
      </c>
    </row>
    <row r="55" spans="1:5" s="30" customFormat="1" ht="37.5">
      <c r="A55" s="7" t="s">
        <v>101</v>
      </c>
      <c r="B55" s="34" t="s">
        <v>102</v>
      </c>
      <c r="C55" s="35"/>
      <c r="D55" s="35"/>
      <c r="E55" s="44">
        <f>E56+E62+E66</f>
        <v>551921.01</v>
      </c>
    </row>
    <row r="56" spans="1:5" ht="18.75">
      <c r="A56" s="26" t="s">
        <v>71</v>
      </c>
      <c r="B56" s="37" t="s">
        <v>103</v>
      </c>
      <c r="C56" s="38"/>
      <c r="D56" s="38"/>
      <c r="E56" s="45">
        <f>E57</f>
        <v>0</v>
      </c>
    </row>
    <row r="57" spans="1:5" ht="112.5">
      <c r="A57" s="53" t="s">
        <v>146</v>
      </c>
      <c r="B57" s="37" t="s">
        <v>103</v>
      </c>
      <c r="C57" s="38">
        <v>2000000000</v>
      </c>
      <c r="D57" s="38"/>
      <c r="E57" s="45">
        <f>E58+E60</f>
        <v>0</v>
      </c>
    </row>
    <row r="58" spans="1:5" ht="37.5">
      <c r="A58" s="26" t="s">
        <v>131</v>
      </c>
      <c r="B58" s="37" t="s">
        <v>103</v>
      </c>
      <c r="C58" s="28">
        <v>2100003530</v>
      </c>
      <c r="D58" s="28"/>
      <c r="E58" s="45">
        <f>E59</f>
        <v>0</v>
      </c>
    </row>
    <row r="59" spans="1:5" ht="37.5">
      <c r="A59" s="26" t="s">
        <v>62</v>
      </c>
      <c r="B59" s="37" t="s">
        <v>103</v>
      </c>
      <c r="C59" s="28">
        <v>2100003530</v>
      </c>
      <c r="D59" s="28">
        <v>200</v>
      </c>
      <c r="E59" s="45">
        <v>0</v>
      </c>
    </row>
    <row r="60" spans="1:5" ht="44.25" customHeight="1">
      <c r="A60" s="26" t="s">
        <v>72</v>
      </c>
      <c r="B60" s="37" t="s">
        <v>103</v>
      </c>
      <c r="C60" s="38">
        <v>2000003610</v>
      </c>
      <c r="D60" s="38"/>
      <c r="E60" s="45">
        <f>E61</f>
        <v>0</v>
      </c>
    </row>
    <row r="61" spans="1:5" ht="37.5">
      <c r="A61" s="26" t="s">
        <v>62</v>
      </c>
      <c r="B61" s="37" t="s">
        <v>103</v>
      </c>
      <c r="C61" s="38">
        <v>2000003610</v>
      </c>
      <c r="D61" s="38">
        <v>200</v>
      </c>
      <c r="E61" s="45">
        <v>0</v>
      </c>
    </row>
    <row r="62" spans="1:5" ht="18.75">
      <c r="A62" s="26" t="s">
        <v>104</v>
      </c>
      <c r="B62" s="37" t="s">
        <v>105</v>
      </c>
      <c r="C62" s="38"/>
      <c r="D62" s="38"/>
      <c r="E62" s="45">
        <f>E63</f>
        <v>72565.240000000005</v>
      </c>
    </row>
    <row r="63" spans="1:5" ht="18.75">
      <c r="A63" s="26" t="s">
        <v>73</v>
      </c>
      <c r="B63" s="37" t="s">
        <v>105</v>
      </c>
      <c r="C63" s="38">
        <v>2000003560</v>
      </c>
      <c r="D63" s="38"/>
      <c r="E63" s="45">
        <f>E64+E65</f>
        <v>72565.240000000005</v>
      </c>
    </row>
    <row r="64" spans="1:5" ht="37.5">
      <c r="A64" s="26" t="s">
        <v>62</v>
      </c>
      <c r="B64" s="37" t="s">
        <v>105</v>
      </c>
      <c r="C64" s="38">
        <v>2000003560</v>
      </c>
      <c r="D64" s="38">
        <v>200</v>
      </c>
      <c r="E64" s="45">
        <v>72565.240000000005</v>
      </c>
    </row>
    <row r="65" spans="1:5" ht="18.75">
      <c r="A65" s="26" t="s">
        <v>63</v>
      </c>
      <c r="B65" s="37" t="s">
        <v>105</v>
      </c>
      <c r="C65" s="38">
        <v>2000003560</v>
      </c>
      <c r="D65" s="38">
        <v>800</v>
      </c>
      <c r="E65" s="45"/>
    </row>
    <row r="66" spans="1:5" ht="18.75">
      <c r="A66" s="26" t="s">
        <v>106</v>
      </c>
      <c r="B66" s="37" t="s">
        <v>107</v>
      </c>
      <c r="C66" s="38"/>
      <c r="D66" s="38"/>
      <c r="E66" s="45">
        <f>E67+E69</f>
        <v>479355.77</v>
      </c>
    </row>
    <row r="67" spans="1:5" ht="93.75">
      <c r="A67" s="39" t="s">
        <v>70</v>
      </c>
      <c r="B67" s="37" t="s">
        <v>107</v>
      </c>
      <c r="C67" s="38">
        <v>20000074040</v>
      </c>
      <c r="D67" s="38"/>
      <c r="E67" s="45">
        <f>E68</f>
        <v>150000</v>
      </c>
    </row>
    <row r="68" spans="1:5" ht="37.5">
      <c r="A68" s="39" t="s">
        <v>62</v>
      </c>
      <c r="B68" s="37" t="s">
        <v>107</v>
      </c>
      <c r="C68" s="38">
        <v>20000074040</v>
      </c>
      <c r="D68" s="38">
        <v>200</v>
      </c>
      <c r="E68" s="45">
        <v>150000</v>
      </c>
    </row>
    <row r="69" spans="1:5" ht="37.5">
      <c r="A69" s="39" t="s">
        <v>74</v>
      </c>
      <c r="B69" s="37" t="s">
        <v>107</v>
      </c>
      <c r="C69" s="38">
        <v>2000006050</v>
      </c>
      <c r="D69" s="38"/>
      <c r="E69" s="45">
        <f>E70+E71</f>
        <v>329355.77</v>
      </c>
    </row>
    <row r="70" spans="1:5" ht="96.75" customHeight="1">
      <c r="A70" s="39" t="s">
        <v>58</v>
      </c>
      <c r="B70" s="37" t="s">
        <v>107</v>
      </c>
      <c r="C70" s="38">
        <v>2000006050</v>
      </c>
      <c r="D70" s="38">
        <v>100</v>
      </c>
      <c r="E70" s="45">
        <v>118963.79</v>
      </c>
    </row>
    <row r="71" spans="1:5" ht="37.5">
      <c r="A71" s="26" t="s">
        <v>62</v>
      </c>
      <c r="B71" s="37" t="s">
        <v>107</v>
      </c>
      <c r="C71" s="38">
        <v>2000006050</v>
      </c>
      <c r="D71" s="38">
        <v>200</v>
      </c>
      <c r="E71" s="45">
        <v>210391.98</v>
      </c>
    </row>
    <row r="72" spans="1:5" s="30" customFormat="1" ht="93.75">
      <c r="A72" s="21" t="s">
        <v>108</v>
      </c>
      <c r="B72" s="31" t="s">
        <v>109</v>
      </c>
      <c r="C72" s="35"/>
      <c r="D72" s="35"/>
      <c r="E72" s="44">
        <f>E73</f>
        <v>15567.97</v>
      </c>
    </row>
    <row r="73" spans="1:5" ht="37.5">
      <c r="A73" s="32" t="s">
        <v>110</v>
      </c>
      <c r="B73" s="33" t="s">
        <v>111</v>
      </c>
      <c r="C73" s="38"/>
      <c r="D73" s="38"/>
      <c r="E73" s="45">
        <f>E74</f>
        <v>15567.97</v>
      </c>
    </row>
    <row r="74" spans="1:5" ht="18.75">
      <c r="A74" s="26" t="s">
        <v>64</v>
      </c>
      <c r="B74" s="33" t="s">
        <v>111</v>
      </c>
      <c r="C74" s="33" t="s">
        <v>75</v>
      </c>
      <c r="D74" s="33"/>
      <c r="E74" s="45">
        <f>E75</f>
        <v>15567.97</v>
      </c>
    </row>
    <row r="75" spans="1:5" ht="37.5">
      <c r="A75" s="32" t="s">
        <v>76</v>
      </c>
      <c r="B75" s="33" t="s">
        <v>111</v>
      </c>
      <c r="C75" s="33" t="s">
        <v>77</v>
      </c>
      <c r="D75" s="33"/>
      <c r="E75" s="45">
        <f>E76</f>
        <v>15567.97</v>
      </c>
    </row>
    <row r="76" spans="1:5" ht="18.75">
      <c r="A76" s="32" t="s">
        <v>66</v>
      </c>
      <c r="B76" s="33" t="s">
        <v>111</v>
      </c>
      <c r="C76" s="33" t="s">
        <v>77</v>
      </c>
      <c r="D76" s="33" t="s">
        <v>78</v>
      </c>
      <c r="E76" s="45">
        <v>15567.97</v>
      </c>
    </row>
  </sheetData>
  <mergeCells count="10">
    <mergeCell ref="A7:E7"/>
    <mergeCell ref="A8:E8"/>
    <mergeCell ref="A9:E9"/>
    <mergeCell ref="A10:E10"/>
    <mergeCell ref="A1:E1"/>
    <mergeCell ref="A2:E2"/>
    <mergeCell ref="A3:E3"/>
    <mergeCell ref="A4:E4"/>
    <mergeCell ref="A5:E5"/>
    <mergeCell ref="A6:E6"/>
  </mergeCells>
  <pageMargins left="0.82677165354330717" right="0.43307086614173229" top="0.27559055118110237" bottom="0.39370078740157483" header="0.27559055118110237" footer="0.51181102362204722"/>
  <pageSetup paperSize="9" scale="78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Прил. 1 доходы</vt:lpstr>
      <vt:lpstr>Прил.2 ведомств.</vt:lpstr>
      <vt:lpstr>Прил.3 по разд.</vt:lpstr>
    </vt:vector>
  </TitlesOfParts>
  <Company>Economist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PetrovaNV</dc:creator>
  <cp:lastModifiedBy>Админ</cp:lastModifiedBy>
  <cp:lastPrinted>2017-05-15T12:09:03Z</cp:lastPrinted>
  <dcterms:created xsi:type="dcterms:W3CDTF">2017-05-11T09:49:56Z</dcterms:created>
  <dcterms:modified xsi:type="dcterms:W3CDTF">2017-05-15T12:09:32Z</dcterms:modified>
</cp:coreProperties>
</file>